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25" yWindow="14835" windowWidth="18660" windowHeight="11670"/>
  </bookViews>
  <sheets>
    <sheet name="Sedimentation rates" sheetId="15" r:id="rId1"/>
  </sheets>
  <calcPr calcId="145621"/>
</workbook>
</file>

<file path=xl/calcChain.xml><?xml version="1.0" encoding="utf-8"?>
<calcChain xmlns="http://schemas.openxmlformats.org/spreadsheetml/2006/main">
  <c r="F26" i="15" l="1"/>
  <c r="F25" i="15"/>
  <c r="F24" i="15"/>
  <c r="F9" i="15"/>
  <c r="F8" i="15"/>
  <c r="F7" i="15"/>
  <c r="F6" i="15"/>
  <c r="F23" i="15" l="1"/>
  <c r="F22" i="15"/>
  <c r="F20" i="15"/>
  <c r="F18" i="15"/>
  <c r="F16" i="15"/>
  <c r="F15" i="15"/>
  <c r="F14" i="15"/>
  <c r="F11" i="15"/>
  <c r="F12" i="15"/>
  <c r="F4" i="15"/>
  <c r="D9" i="15"/>
</calcChain>
</file>

<file path=xl/sharedStrings.xml><?xml version="1.0" encoding="utf-8"?>
<sst xmlns="http://schemas.openxmlformats.org/spreadsheetml/2006/main" count="51" uniqueCount="27">
  <si>
    <t>C2</t>
  </si>
  <si>
    <t>C3</t>
  </si>
  <si>
    <t>C6</t>
  </si>
  <si>
    <t>C7</t>
  </si>
  <si>
    <t>C10</t>
  </si>
  <si>
    <t>C11</t>
  </si>
  <si>
    <t>C13</t>
  </si>
  <si>
    <t>Age (AD)</t>
  </si>
  <si>
    <t>Invasive species</t>
  </si>
  <si>
    <t>Pmag</t>
  </si>
  <si>
    <t>C14</t>
  </si>
  <si>
    <t>Pb210</t>
  </si>
  <si>
    <t>Cores</t>
  </si>
  <si>
    <t>Depth (cm)</t>
  </si>
  <si>
    <t>Dating method</t>
  </si>
  <si>
    <t>Sedimentation rate</t>
  </si>
  <si>
    <t>Remark</t>
  </si>
  <si>
    <t>Surface</t>
  </si>
  <si>
    <t>Total average</t>
  </si>
  <si>
    <t>Upper core</t>
  </si>
  <si>
    <t>Lower core 1</t>
  </si>
  <si>
    <t>Lower core 2</t>
  </si>
  <si>
    <t>Lower core</t>
  </si>
  <si>
    <t>Average upper core</t>
  </si>
  <si>
    <t>Average lower core</t>
  </si>
  <si>
    <t>Upper core 1</t>
  </si>
  <si>
    <t>Upper core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</si>
</sst>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2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2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32" borderId="0" applyNumberFormat="0" applyBorder="0" applyAlignment="0" applyProtection="0"/>
    <xf numFmtId="0" fontId="3" fillId="0" borderId="0"/>
  </cellStyleXfs>
  <cellXfs count="51">
    <xf numFmtId="0" fontId="0" fillId="0" borderId="0" xfId="0"/>
    <xf numFmtId="0" fontId="0" fillId="0" borderId="0" xfId="0" applyFont="1" applyFill="1"/>
    <xf numFmtId="1" fontId="0" fillId="0" borderId="0" xfId="0" applyNumberFormat="1" applyFont="1" applyFill="1"/>
    <xf numFmtId="0" fontId="6" fillId="0" borderId="0" xfId="0" applyFont="1" applyAlignment="1">
      <alignment horizontal="center" vertical="center"/>
    </xf>
    <xf numFmtId="0" fontId="0" fillId="0" borderId="18" xfId="0" applyFont="1" applyFill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29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6" xfId="0" applyFont="1" applyFill="1" applyBorder="1" applyAlignment="1">
      <alignment horizontal="left" vertical="center"/>
    </xf>
    <xf numFmtId="164" fontId="0" fillId="0" borderId="11" xfId="0" applyNumberFormat="1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164" fontId="0" fillId="0" borderId="18" xfId="0" applyNumberFormat="1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/>
    </xf>
    <xf numFmtId="164" fontId="0" fillId="0" borderId="21" xfId="0" applyNumberFormat="1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164" fontId="0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164" fontId="0" fillId="0" borderId="0" xfId="0" applyNumberFormat="1" applyFont="1" applyFill="1" applyBorder="1" applyAlignment="1">
      <alignment horizontal="left" vertical="center"/>
    </xf>
    <xf numFmtId="164" fontId="0" fillId="0" borderId="16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164" fontId="2" fillId="0" borderId="10" xfId="0" applyNumberFormat="1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2" fillId="0" borderId="14" xfId="0" applyFont="1" applyFill="1" applyBorder="1" applyAlignment="1">
      <alignment horizontal="left" vertical="center"/>
    </xf>
    <xf numFmtId="164" fontId="2" fillId="0" borderId="15" xfId="0" applyNumberFormat="1" applyFont="1" applyBorder="1" applyAlignment="1">
      <alignment horizontal="left"/>
    </xf>
    <xf numFmtId="0" fontId="2" fillId="0" borderId="17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1" fontId="0" fillId="0" borderId="18" xfId="0" applyNumberForma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1" fontId="0" fillId="0" borderId="18" xfId="0" applyNumberFormat="1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left" vertical="center"/>
    </xf>
    <xf numFmtId="0" fontId="0" fillId="0" borderId="32" xfId="0" applyFont="1" applyFill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164" fontId="0" fillId="0" borderId="0" xfId="0" applyNumberFormat="1"/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</cellXfs>
  <cellStyles count="52">
    <cellStyle name="20% - Accent1" xfId="28" builtinId="30" customBuiltin="1"/>
    <cellStyle name="20% - Accent2" xfId="32" builtinId="34" customBuiltin="1"/>
    <cellStyle name="20% - Accent3" xfId="36" builtinId="38" customBuiltin="1"/>
    <cellStyle name="20% - Accent4" xfId="40" builtinId="42" customBuiltin="1"/>
    <cellStyle name="20% - Accent5" xfId="44" builtinId="46" customBuiltin="1"/>
    <cellStyle name="20% - Accent6" xfId="48" builtinId="50" customBuiltin="1"/>
    <cellStyle name="40% - Accent1" xfId="29" builtinId="31" customBuiltin="1"/>
    <cellStyle name="40% - Accent2" xfId="33" builtinId="35" customBuiltin="1"/>
    <cellStyle name="40% - Accent3" xfId="37" builtinId="39" customBuiltin="1"/>
    <cellStyle name="40% - Accent4" xfId="41" builtinId="43" customBuiltin="1"/>
    <cellStyle name="40% - Accent5" xfId="45" builtinId="47" customBuiltin="1"/>
    <cellStyle name="40% - Accent6" xfId="49" builtinId="51" customBuiltin="1"/>
    <cellStyle name="60% - Accent1" xfId="30" builtinId="32" customBuiltin="1"/>
    <cellStyle name="60% - Accent2" xfId="34" builtinId="36" customBuiltin="1"/>
    <cellStyle name="60% - Accent3" xfId="38" builtinId="40" customBuiltin="1"/>
    <cellStyle name="60% - Accent4" xfId="42" builtinId="44" customBuiltin="1"/>
    <cellStyle name="60% - Accent5" xfId="46" builtinId="48" customBuiltin="1"/>
    <cellStyle name="60% - Accent6" xfId="50" builtinId="52" customBuiltin="1"/>
    <cellStyle name="Accent1" xfId="27" builtinId="29" customBuiltin="1"/>
    <cellStyle name="Accent2" xfId="31" builtinId="33" customBuiltin="1"/>
    <cellStyle name="Accent3" xfId="35" builtinId="37" customBuiltin="1"/>
    <cellStyle name="Accent4" xfId="39" builtinId="41" customBuiltin="1"/>
    <cellStyle name="Accent5" xfId="43" builtinId="45" customBuiltin="1"/>
    <cellStyle name="Accent6" xfId="47" builtinId="49" customBuiltin="1"/>
    <cellStyle name="Bad" xfId="16" builtinId="27" customBuiltin="1"/>
    <cellStyle name="Calculation" xfId="20" builtinId="22" customBuiltin="1"/>
    <cellStyle name="Check Cell" xfId="22" builtinId="23" customBuiltin="1"/>
    <cellStyle name="Explanatory Text" xfId="25" builtinId="53" customBuiltin="1"/>
    <cellStyle name="Good" xfId="15" builtinId="26" customBuiltin="1"/>
    <cellStyle name="Heading 1" xfId="11" builtinId="16" customBuiltin="1"/>
    <cellStyle name="Heading 2" xfId="12" builtinId="17" customBuiltin="1"/>
    <cellStyle name="Heading 3" xfId="13" builtinId="18" customBuiltin="1"/>
    <cellStyle name="Heading 4" xfId="14" builtinId="19" customBuiltin="1"/>
    <cellStyle name="Input" xfId="18" builtinId="20" customBuiltin="1"/>
    <cellStyle name="Linked Cell" xfId="21" builtinId="24" customBuiltin="1"/>
    <cellStyle name="Neutral" xfId="17" builtinId="28" customBuiltin="1"/>
    <cellStyle name="Normal" xfId="0" builtinId="0"/>
    <cellStyle name="Normal 2" xfId="1"/>
    <cellStyle name="Normal 2 2" xfId="2"/>
    <cellStyle name="Normal 2 2 2" xfId="51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  <cellStyle name="Note" xfId="24" builtinId="10" customBuiltin="1"/>
    <cellStyle name="Output" xfId="19" builtinId="21" customBuiltin="1"/>
    <cellStyle name="Title" xfId="10" builtinId="15" customBuiltin="1"/>
    <cellStyle name="Total" xfId="26" builtinId="25" customBuiltin="1"/>
    <cellStyle name="Warning Text" xfId="23" builtinId="11" customBuiltin="1"/>
  </cellStyles>
  <dxfs count="0"/>
  <tableStyles count="0" defaultTableStyle="TableStyleMedium2" defaultPivotStyle="PivotStyleLight16"/>
  <colors>
    <mruColors>
      <color rgb="FFFFFF99"/>
      <color rgb="FFBEAB66"/>
      <color rgb="FF0066CC"/>
      <color rgb="FF74BED2"/>
      <color rgb="FF745C3C"/>
      <color rgb="FF87CE56"/>
      <color rgb="FF4C7ABC"/>
      <color rgb="FFFF99FF"/>
      <color rgb="FF3D82E7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5"/>
  <sheetViews>
    <sheetView tabSelected="1" workbookViewId="0">
      <selection activeCell="F34" sqref="F34"/>
    </sheetView>
  </sheetViews>
  <sheetFormatPr defaultRowHeight="15" x14ac:dyDescent="0.25"/>
  <cols>
    <col min="1" max="1" width="1.42578125" customWidth="1"/>
    <col min="2" max="2" width="9.140625" style="6"/>
    <col min="3" max="3" width="12.7109375" customWidth="1"/>
    <col min="4" max="4" width="13.28515625" customWidth="1"/>
    <col min="5" max="5" width="19.85546875" customWidth="1"/>
    <col min="6" max="6" width="21.140625" customWidth="1"/>
    <col min="7" max="7" width="23.140625" customWidth="1"/>
  </cols>
  <sheetData>
    <row r="1" spans="2:7" ht="9.75" customHeight="1" thickBot="1" x14ac:dyDescent="0.3"/>
    <row r="2" spans="2:7" s="3" customFormat="1" ht="30" customHeight="1" thickBot="1" x14ac:dyDescent="0.3">
      <c r="B2" s="5" t="s">
        <v>12</v>
      </c>
      <c r="C2" s="43" t="s">
        <v>13</v>
      </c>
      <c r="D2" s="43" t="s">
        <v>7</v>
      </c>
      <c r="E2" s="43" t="s">
        <v>14</v>
      </c>
      <c r="F2" s="43" t="s">
        <v>15</v>
      </c>
      <c r="G2" s="44" t="s">
        <v>16</v>
      </c>
    </row>
    <row r="3" spans="2:7" x14ac:dyDescent="0.25">
      <c r="B3" s="50" t="s">
        <v>0</v>
      </c>
      <c r="C3" s="31">
        <v>0</v>
      </c>
      <c r="D3" s="32">
        <v>2015</v>
      </c>
      <c r="E3" s="7" t="s">
        <v>17</v>
      </c>
      <c r="F3" s="14"/>
      <c r="G3" s="15"/>
    </row>
    <row r="4" spans="2:7" x14ac:dyDescent="0.25">
      <c r="B4" s="47"/>
      <c r="C4" s="33">
        <v>20</v>
      </c>
      <c r="D4" s="4">
        <v>1859</v>
      </c>
      <c r="E4" s="4" t="s">
        <v>8</v>
      </c>
      <c r="F4" s="16">
        <f>(C4-C3)/(D3-D4)</f>
        <v>0.12820512820512819</v>
      </c>
      <c r="G4" s="17" t="s">
        <v>19</v>
      </c>
    </row>
    <row r="5" spans="2:7" x14ac:dyDescent="0.25">
      <c r="B5" s="46" t="s">
        <v>1</v>
      </c>
      <c r="C5" s="34">
        <v>0</v>
      </c>
      <c r="D5" s="8">
        <v>2015</v>
      </c>
      <c r="E5" s="8" t="s">
        <v>17</v>
      </c>
      <c r="F5" s="18"/>
      <c r="G5" s="19"/>
    </row>
    <row r="6" spans="2:7" x14ac:dyDescent="0.25">
      <c r="B6" s="48"/>
      <c r="C6" s="35">
        <v>37</v>
      </c>
      <c r="D6" s="36">
        <v>1600</v>
      </c>
      <c r="E6" s="9" t="s">
        <v>9</v>
      </c>
      <c r="F6" s="20">
        <f>(C6-C5)/(D5-D6)</f>
        <v>8.91566265060241E-2</v>
      </c>
      <c r="G6" s="21" t="s">
        <v>25</v>
      </c>
    </row>
    <row r="7" spans="2:7" x14ac:dyDescent="0.25">
      <c r="B7" s="48"/>
      <c r="C7" s="35">
        <v>52</v>
      </c>
      <c r="D7" s="36">
        <v>1350</v>
      </c>
      <c r="E7" s="9" t="s">
        <v>9</v>
      </c>
      <c r="F7" s="20">
        <f>(C7-C6)/(D6-D7)</f>
        <v>0.06</v>
      </c>
      <c r="G7" s="21" t="s">
        <v>26</v>
      </c>
    </row>
    <row r="8" spans="2:7" x14ac:dyDescent="0.25">
      <c r="B8" s="48"/>
      <c r="C8" s="35">
        <v>77</v>
      </c>
      <c r="D8" s="36">
        <v>950</v>
      </c>
      <c r="E8" s="9" t="s">
        <v>9</v>
      </c>
      <c r="F8" s="20">
        <f>(C8-C7)/(D7-D8)</f>
        <v>6.25E-2</v>
      </c>
      <c r="G8" s="21" t="s">
        <v>20</v>
      </c>
    </row>
    <row r="9" spans="2:7" x14ac:dyDescent="0.25">
      <c r="B9" s="47"/>
      <c r="C9" s="37">
        <v>114</v>
      </c>
      <c r="D9" s="38">
        <f>(380+855)/2</f>
        <v>617.5</v>
      </c>
      <c r="E9" s="4" t="s">
        <v>10</v>
      </c>
      <c r="F9" s="16">
        <f>(C9-C8)/(D8-D9)</f>
        <v>0.11127819548872181</v>
      </c>
      <c r="G9" s="17" t="s">
        <v>21</v>
      </c>
    </row>
    <row r="10" spans="2:7" x14ac:dyDescent="0.25">
      <c r="B10" s="46" t="s">
        <v>2</v>
      </c>
      <c r="C10" s="34">
        <v>0</v>
      </c>
      <c r="D10" s="8">
        <v>2015</v>
      </c>
      <c r="E10" s="8" t="s">
        <v>17</v>
      </c>
      <c r="F10" s="18"/>
      <c r="G10" s="19"/>
    </row>
    <row r="11" spans="2:7" x14ac:dyDescent="0.25">
      <c r="B11" s="48"/>
      <c r="C11" s="34">
        <v>13.5</v>
      </c>
      <c r="D11" s="9">
        <v>1865</v>
      </c>
      <c r="E11" s="9" t="s">
        <v>11</v>
      </c>
      <c r="F11" s="20">
        <f>(C11-C10)/(D10-D11)</f>
        <v>0.09</v>
      </c>
      <c r="G11" s="21" t="s">
        <v>19</v>
      </c>
    </row>
    <row r="12" spans="2:7" x14ac:dyDescent="0.25">
      <c r="B12" s="47"/>
      <c r="C12" s="33">
        <v>120</v>
      </c>
      <c r="D12" s="4">
        <v>-80</v>
      </c>
      <c r="E12" s="4" t="s">
        <v>10</v>
      </c>
      <c r="F12" s="16">
        <f>(C12-C11)/(D11-D12)</f>
        <v>5.4755784061696657E-2</v>
      </c>
      <c r="G12" s="17" t="s">
        <v>22</v>
      </c>
    </row>
    <row r="13" spans="2:7" x14ac:dyDescent="0.25">
      <c r="B13" s="46" t="s">
        <v>3</v>
      </c>
      <c r="C13" s="34">
        <v>0</v>
      </c>
      <c r="D13" s="39">
        <v>2016</v>
      </c>
      <c r="E13" s="9" t="s">
        <v>17</v>
      </c>
      <c r="F13" s="20"/>
      <c r="G13" s="21"/>
    </row>
    <row r="14" spans="2:7" x14ac:dyDescent="0.25">
      <c r="B14" s="48"/>
      <c r="C14" s="34">
        <v>30</v>
      </c>
      <c r="D14" s="9">
        <v>1865</v>
      </c>
      <c r="E14" s="9" t="s">
        <v>11</v>
      </c>
      <c r="F14" s="20">
        <f>(C14-C13)/(D13-D14)</f>
        <v>0.19867549668874171</v>
      </c>
      <c r="G14" s="21" t="s">
        <v>19</v>
      </c>
    </row>
    <row r="15" spans="2:7" x14ac:dyDescent="0.25">
      <c r="B15" s="48"/>
      <c r="C15" s="34">
        <v>78</v>
      </c>
      <c r="D15" s="39">
        <v>279</v>
      </c>
      <c r="E15" s="9" t="s">
        <v>10</v>
      </c>
      <c r="F15" s="20">
        <f>(C15-C14)/(D14-D15)</f>
        <v>3.0264817150063052E-2</v>
      </c>
      <c r="G15" s="21" t="s">
        <v>20</v>
      </c>
    </row>
    <row r="16" spans="2:7" x14ac:dyDescent="0.25">
      <c r="B16" s="47"/>
      <c r="C16" s="33">
        <v>137</v>
      </c>
      <c r="D16" s="40">
        <v>-68</v>
      </c>
      <c r="E16" s="4" t="s">
        <v>10</v>
      </c>
      <c r="F16" s="16">
        <f>(C16-C15)/(D15-D16)</f>
        <v>0.17002881844380405</v>
      </c>
      <c r="G16" s="17" t="s">
        <v>21</v>
      </c>
    </row>
    <row r="17" spans="2:12" x14ac:dyDescent="0.25">
      <c r="B17" s="46" t="s">
        <v>4</v>
      </c>
      <c r="C17" s="34">
        <v>0</v>
      </c>
      <c r="D17" s="9">
        <v>2016</v>
      </c>
      <c r="E17" s="9" t="s">
        <v>17</v>
      </c>
      <c r="F17" s="22"/>
      <c r="G17" s="10"/>
    </row>
    <row r="18" spans="2:12" x14ac:dyDescent="0.25">
      <c r="B18" s="47"/>
      <c r="C18" s="33">
        <v>66</v>
      </c>
      <c r="D18" s="4">
        <v>1585</v>
      </c>
      <c r="E18" s="4" t="s">
        <v>10</v>
      </c>
      <c r="F18" s="16">
        <f>(C18-C17)/(D17-D18)</f>
        <v>0.1531322505800464</v>
      </c>
      <c r="G18" s="17" t="s">
        <v>19</v>
      </c>
    </row>
    <row r="19" spans="2:12" x14ac:dyDescent="0.25">
      <c r="B19" s="46" t="s">
        <v>5</v>
      </c>
      <c r="C19" s="34">
        <v>0</v>
      </c>
      <c r="D19" s="9">
        <v>2016</v>
      </c>
      <c r="E19" s="9" t="s">
        <v>17</v>
      </c>
      <c r="F19" s="20"/>
      <c r="G19" s="10"/>
    </row>
    <row r="20" spans="2:12" x14ac:dyDescent="0.25">
      <c r="B20" s="47"/>
      <c r="C20" s="33">
        <v>18</v>
      </c>
      <c r="D20" s="9">
        <v>1865</v>
      </c>
      <c r="E20" s="4" t="s">
        <v>11</v>
      </c>
      <c r="F20" s="16">
        <f>(C20-C19)/(D19-D20)</f>
        <v>0.11920529801324503</v>
      </c>
      <c r="G20" s="17" t="s">
        <v>19</v>
      </c>
    </row>
    <row r="21" spans="2:12" x14ac:dyDescent="0.25">
      <c r="B21" s="46" t="s">
        <v>6</v>
      </c>
      <c r="C21" s="41">
        <v>0</v>
      </c>
      <c r="D21" s="8">
        <v>2016</v>
      </c>
      <c r="E21" s="8" t="s">
        <v>17</v>
      </c>
      <c r="F21" s="18"/>
      <c r="G21" s="11"/>
    </row>
    <row r="22" spans="2:12" x14ac:dyDescent="0.25">
      <c r="B22" s="48"/>
      <c r="C22" s="34">
        <v>25.5</v>
      </c>
      <c r="D22" s="9">
        <v>1865</v>
      </c>
      <c r="E22" s="9" t="s">
        <v>11</v>
      </c>
      <c r="F22" s="20">
        <f>(C22-C21)/(D21-D22)</f>
        <v>0.16887417218543047</v>
      </c>
      <c r="G22" s="21" t="s">
        <v>19</v>
      </c>
    </row>
    <row r="23" spans="2:12" ht="15.75" thickBot="1" x14ac:dyDescent="0.3">
      <c r="B23" s="49"/>
      <c r="C23" s="42">
        <v>120</v>
      </c>
      <c r="D23" s="13">
        <v>553</v>
      </c>
      <c r="E23" s="13" t="s">
        <v>10</v>
      </c>
      <c r="F23" s="23">
        <f>(C23-C22)/(D22-D23)</f>
        <v>7.2027439024390238E-2</v>
      </c>
      <c r="G23" s="24" t="s">
        <v>22</v>
      </c>
    </row>
    <row r="24" spans="2:12" x14ac:dyDescent="0.25">
      <c r="E24" s="12"/>
      <c r="F24" s="25">
        <f>AVERAGE(F4,F6,F7,F11,F14,F18,F20,F22)</f>
        <v>0.125906121522327</v>
      </c>
      <c r="G24" s="26" t="s">
        <v>23</v>
      </c>
    </row>
    <row r="25" spans="2:12" x14ac:dyDescent="0.25">
      <c r="F25" s="27">
        <f>AVERAGE(F8,F9,F12,F15,F16,F23)</f>
        <v>8.3475842361445965E-2</v>
      </c>
      <c r="G25" s="28" t="s">
        <v>24</v>
      </c>
    </row>
    <row r="26" spans="2:12" ht="15.75" thickBot="1" x14ac:dyDescent="0.3">
      <c r="F26" s="29">
        <f>AVERAGE(F4,F6,F7,F8,F9,F11,F12,F14,F15,F16,F18,F20,F22,F23)</f>
        <v>0.1077217161676637</v>
      </c>
      <c r="G26" s="30" t="s">
        <v>18</v>
      </c>
    </row>
    <row r="27" spans="2:12" x14ac:dyDescent="0.25">
      <c r="F27" s="45"/>
    </row>
    <row r="29" spans="2:12" x14ac:dyDescent="0.25">
      <c r="D29" s="1"/>
      <c r="E29" s="2"/>
      <c r="F29" s="1"/>
      <c r="G29" s="1"/>
      <c r="H29" s="2"/>
      <c r="I29" s="1"/>
    </row>
    <row r="30" spans="2:12" x14ac:dyDescent="0.25">
      <c r="D30" s="1"/>
      <c r="E30" s="2"/>
      <c r="F30" s="1"/>
      <c r="G30" s="1"/>
      <c r="H30" s="1"/>
      <c r="I30" s="1"/>
      <c r="J30" s="1"/>
      <c r="K30" s="2"/>
      <c r="L30" s="1"/>
    </row>
    <row r="31" spans="2:12" x14ac:dyDescent="0.25">
      <c r="D31" s="1"/>
      <c r="E31" s="2"/>
      <c r="F31" s="1"/>
      <c r="G31" s="1"/>
      <c r="H31" s="2"/>
      <c r="I31" s="1"/>
      <c r="J31" s="1"/>
      <c r="K31" s="2"/>
      <c r="L31" s="1"/>
    </row>
    <row r="32" spans="2:12" x14ac:dyDescent="0.25">
      <c r="D32" s="1"/>
      <c r="E32" s="2"/>
      <c r="F32" s="1"/>
      <c r="G32" s="1"/>
      <c r="H32" s="2"/>
      <c r="I32" s="1"/>
      <c r="J32" s="1"/>
      <c r="K32" s="2"/>
      <c r="L32" s="1"/>
    </row>
    <row r="33" spans="4:12" x14ac:dyDescent="0.25">
      <c r="D33" s="1"/>
      <c r="E33" s="1"/>
      <c r="F33" s="1"/>
      <c r="G33" s="1"/>
      <c r="H33" s="2"/>
      <c r="I33" s="1"/>
      <c r="J33" s="1"/>
      <c r="K33" s="2"/>
      <c r="L33" s="1"/>
    </row>
    <row r="34" spans="4:12" x14ac:dyDescent="0.25">
      <c r="F34" s="1"/>
      <c r="I34" s="1"/>
      <c r="L34" s="1"/>
    </row>
    <row r="35" spans="4:12" x14ac:dyDescent="0.25">
      <c r="D35" s="1"/>
      <c r="E35" s="2"/>
      <c r="F35" s="1"/>
      <c r="G35" s="1"/>
      <c r="H35" s="2"/>
      <c r="I35" s="1"/>
      <c r="L35" s="1"/>
    </row>
  </sheetData>
  <mergeCells count="7">
    <mergeCell ref="B17:B18"/>
    <mergeCell ref="B19:B20"/>
    <mergeCell ref="B21:B23"/>
    <mergeCell ref="B3:B4"/>
    <mergeCell ref="B5:B9"/>
    <mergeCell ref="B10:B12"/>
    <mergeCell ref="B13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Sedimentation rates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Jorissen</dc:creator>
  <cp:lastModifiedBy>Elisabeth Jorissen</cp:lastModifiedBy>
  <dcterms:created xsi:type="dcterms:W3CDTF">2018-09-13T11:01:10Z</dcterms:created>
  <dcterms:modified xsi:type="dcterms:W3CDTF">2018-11-02T13:23:45Z</dcterms:modified>
</cp:coreProperties>
</file>