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bri\Desktop\"/>
    </mc:Choice>
  </mc:AlternateContent>
  <xr:revisionPtr revIDLastSave="0" documentId="13_ncr:1_{D4E55BEE-AB7E-40A6-8BEC-2DD6826C66C7}" xr6:coauthVersionLast="47" xr6:coauthVersionMax="47" xr10:uidLastSave="{00000000-0000-0000-0000-000000000000}"/>
  <bookViews>
    <workbookView xWindow="-108" yWindow="-108" windowWidth="23256" windowHeight="13176" xr2:uid="{7CAD032A-2BE1-4D6E-BE73-924328148E90}"/>
  </bookViews>
  <sheets>
    <sheet name="Sample Data" sheetId="1" r:id="rId1"/>
    <sheet name="Stream Mode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" i="2" l="1"/>
  <c r="W3" i="2"/>
  <c r="X3" i="2"/>
  <c r="Y3" i="2"/>
  <c r="Z3" i="2"/>
  <c r="AA3" i="2"/>
  <c r="AB3" i="2"/>
  <c r="AC3" i="2"/>
  <c r="AD3" i="2"/>
  <c r="V4" i="2"/>
  <c r="W4" i="2"/>
  <c r="X4" i="2"/>
  <c r="Y4" i="2"/>
  <c r="Z4" i="2"/>
  <c r="AA4" i="2"/>
  <c r="AB4" i="2"/>
  <c r="AC4" i="2"/>
  <c r="AD4" i="2"/>
  <c r="V5" i="2"/>
  <c r="W5" i="2"/>
  <c r="X5" i="2"/>
  <c r="Y5" i="2"/>
  <c r="Z5" i="2"/>
  <c r="AA5" i="2"/>
  <c r="AB5" i="2"/>
  <c r="AC5" i="2"/>
  <c r="AD5" i="2"/>
  <c r="V6" i="2"/>
  <c r="W6" i="2"/>
  <c r="X6" i="2"/>
  <c r="Y6" i="2"/>
  <c r="Z6" i="2"/>
  <c r="AA6" i="2"/>
  <c r="AB6" i="2"/>
  <c r="AC6" i="2"/>
  <c r="AD6" i="2"/>
  <c r="V7" i="2"/>
  <c r="W7" i="2"/>
  <c r="X7" i="2"/>
  <c r="Y7" i="2"/>
  <c r="Z7" i="2"/>
  <c r="AA7" i="2"/>
  <c r="AB7" i="2"/>
  <c r="AC7" i="2"/>
  <c r="AD7" i="2"/>
  <c r="V8" i="2"/>
  <c r="W8" i="2"/>
  <c r="X8" i="2"/>
  <c r="Y8" i="2"/>
  <c r="Z8" i="2"/>
  <c r="AA8" i="2"/>
  <c r="AB8" i="2"/>
  <c r="AC8" i="2"/>
  <c r="AD8" i="2"/>
  <c r="V9" i="2"/>
  <c r="W9" i="2"/>
  <c r="X9" i="2"/>
  <c r="Y9" i="2"/>
  <c r="Z9" i="2"/>
  <c r="AA9" i="2"/>
  <c r="AB9" i="2"/>
  <c r="AC9" i="2"/>
  <c r="AD9" i="2"/>
  <c r="V10" i="2"/>
  <c r="W10" i="2"/>
  <c r="X10" i="2"/>
  <c r="Y10" i="2"/>
  <c r="Z10" i="2"/>
  <c r="AA10" i="2"/>
  <c r="AB10" i="2"/>
  <c r="AC10" i="2"/>
  <c r="AD10" i="2"/>
  <c r="V11" i="2"/>
  <c r="W11" i="2"/>
  <c r="X11" i="2"/>
  <c r="Y11" i="2"/>
  <c r="Z11" i="2"/>
  <c r="AA11" i="2"/>
  <c r="AB11" i="2"/>
  <c r="AC11" i="2"/>
  <c r="AD11" i="2"/>
  <c r="V12" i="2"/>
  <c r="W12" i="2"/>
  <c r="X12" i="2"/>
  <c r="Y12" i="2"/>
  <c r="Z12" i="2"/>
  <c r="AA12" i="2"/>
  <c r="AB12" i="2"/>
  <c r="AC12" i="2"/>
  <c r="AD12" i="2"/>
  <c r="V13" i="2"/>
  <c r="W13" i="2"/>
  <c r="X13" i="2"/>
  <c r="Y13" i="2"/>
  <c r="Z13" i="2"/>
  <c r="AA13" i="2"/>
  <c r="AB13" i="2"/>
  <c r="AC13" i="2"/>
  <c r="AD13" i="2"/>
  <c r="V14" i="2"/>
  <c r="W14" i="2"/>
  <c r="X14" i="2"/>
  <c r="Y14" i="2"/>
  <c r="Z14" i="2"/>
  <c r="AA14" i="2"/>
  <c r="AB14" i="2"/>
  <c r="AC14" i="2"/>
  <c r="AD14" i="2"/>
  <c r="V15" i="2"/>
  <c r="W15" i="2"/>
  <c r="X15" i="2"/>
  <c r="Y15" i="2"/>
  <c r="Z15" i="2"/>
  <c r="AA15" i="2"/>
  <c r="AB15" i="2"/>
  <c r="AC15" i="2"/>
  <c r="AD15" i="2"/>
  <c r="V16" i="2"/>
  <c r="W16" i="2"/>
  <c r="X16" i="2"/>
  <c r="Y16" i="2"/>
  <c r="Z16" i="2"/>
  <c r="AA16" i="2"/>
  <c r="AB16" i="2"/>
  <c r="AC16" i="2"/>
  <c r="AD16" i="2"/>
  <c r="V17" i="2"/>
  <c r="W17" i="2"/>
  <c r="X17" i="2"/>
  <c r="Y17" i="2"/>
  <c r="Z17" i="2"/>
  <c r="AA17" i="2"/>
  <c r="AB17" i="2"/>
  <c r="AC17" i="2"/>
  <c r="AD17" i="2"/>
  <c r="V18" i="2"/>
  <c r="W18" i="2"/>
  <c r="X18" i="2"/>
  <c r="Y18" i="2"/>
  <c r="Z18" i="2"/>
  <c r="AA18" i="2"/>
  <c r="AB18" i="2"/>
  <c r="AC18" i="2"/>
  <c r="AD18" i="2"/>
  <c r="V19" i="2"/>
  <c r="W19" i="2"/>
  <c r="X19" i="2"/>
  <c r="Y19" i="2"/>
  <c r="Z19" i="2"/>
  <c r="AA19" i="2"/>
  <c r="AB19" i="2"/>
  <c r="AC19" i="2"/>
  <c r="AD19" i="2"/>
  <c r="V20" i="2"/>
  <c r="W20" i="2"/>
  <c r="X20" i="2"/>
  <c r="Y20" i="2"/>
  <c r="Z20" i="2"/>
  <c r="AA20" i="2"/>
  <c r="AB20" i="2"/>
  <c r="AC20" i="2"/>
  <c r="AD20" i="2"/>
  <c r="V21" i="2"/>
  <c r="W21" i="2"/>
  <c r="X21" i="2"/>
  <c r="Y21" i="2"/>
  <c r="Z21" i="2"/>
  <c r="AA21" i="2"/>
  <c r="AB21" i="2"/>
  <c r="AC21" i="2"/>
  <c r="AD21" i="2"/>
  <c r="V22" i="2"/>
  <c r="W22" i="2"/>
  <c r="X22" i="2"/>
  <c r="Y22" i="2"/>
  <c r="Z22" i="2"/>
  <c r="AA22" i="2"/>
  <c r="AB22" i="2"/>
  <c r="AC22" i="2"/>
  <c r="AD22" i="2"/>
  <c r="V23" i="2"/>
  <c r="W23" i="2"/>
  <c r="X23" i="2"/>
  <c r="Y23" i="2"/>
  <c r="Z23" i="2"/>
  <c r="AA23" i="2"/>
  <c r="AB23" i="2"/>
  <c r="AC23" i="2"/>
  <c r="AD23" i="2"/>
</calcChain>
</file>

<file path=xl/sharedStrings.xml><?xml version="1.0" encoding="utf-8"?>
<sst xmlns="http://schemas.openxmlformats.org/spreadsheetml/2006/main" count="241" uniqueCount="90">
  <si>
    <t>ID</t>
  </si>
  <si>
    <t>Number</t>
  </si>
  <si>
    <t>Altitude</t>
  </si>
  <si>
    <t>d13c</t>
  </si>
  <si>
    <t>ACL</t>
  </si>
  <si>
    <t>OEP</t>
  </si>
  <si>
    <t>Paq</t>
  </si>
  <si>
    <t>Type</t>
  </si>
  <si>
    <t>Treeline</t>
  </si>
  <si>
    <t>Dan 46</t>
  </si>
  <si>
    <t>Soil</t>
  </si>
  <si>
    <t>Above</t>
  </si>
  <si>
    <t>Dan 35</t>
  </si>
  <si>
    <t>Dan 12</t>
  </si>
  <si>
    <t>Dan 43</t>
  </si>
  <si>
    <t>Dan 41</t>
  </si>
  <si>
    <t>Dan 37</t>
  </si>
  <si>
    <t>Dan 38</t>
  </si>
  <si>
    <t>Dan 16</t>
  </si>
  <si>
    <t>Dan 14</t>
  </si>
  <si>
    <t>Dan 28</t>
  </si>
  <si>
    <t>Below</t>
  </si>
  <si>
    <t>Dan 31</t>
  </si>
  <si>
    <t>Dan 26</t>
  </si>
  <si>
    <t>Dan 23</t>
  </si>
  <si>
    <t>Dan 22</t>
  </si>
  <si>
    <t>Dan 34</t>
  </si>
  <si>
    <t>Dan 7</t>
  </si>
  <si>
    <t>Dan 32</t>
  </si>
  <si>
    <t>Dan 51</t>
  </si>
  <si>
    <t>Dan 3</t>
  </si>
  <si>
    <t>Dan 10</t>
  </si>
  <si>
    <t>Dan 29</t>
  </si>
  <si>
    <t>Dan 9</t>
  </si>
  <si>
    <t>Dan 18</t>
  </si>
  <si>
    <t>Dan 19</t>
  </si>
  <si>
    <t>Dan 48</t>
  </si>
  <si>
    <t>Dan 4</t>
  </si>
  <si>
    <t>Dan 1</t>
  </si>
  <si>
    <t>Dan 6</t>
  </si>
  <si>
    <t>Dan 20</t>
  </si>
  <si>
    <t>Dan 25</t>
  </si>
  <si>
    <t>Dan 47</t>
  </si>
  <si>
    <t>Stream</t>
  </si>
  <si>
    <t>Dan 44</t>
  </si>
  <si>
    <t>Dan 45</t>
  </si>
  <si>
    <t>Dan 36</t>
  </si>
  <si>
    <t>Dan 42</t>
  </si>
  <si>
    <t>Dan 40</t>
  </si>
  <si>
    <t>Dan 39</t>
  </si>
  <si>
    <t>Dan 15</t>
  </si>
  <si>
    <t>Dan 13</t>
  </si>
  <si>
    <t>Dan 17</t>
  </si>
  <si>
    <t>Dan 24</t>
  </si>
  <si>
    <t>Dan 21</t>
  </si>
  <si>
    <t>Dan 27</t>
  </si>
  <si>
    <t>Dan 50</t>
  </si>
  <si>
    <t>Dan 2</t>
  </si>
  <si>
    <t>Dan 30</t>
  </si>
  <si>
    <t>Dan 49</t>
  </si>
  <si>
    <t>Dan 5</t>
  </si>
  <si>
    <t>Dan 33</t>
  </si>
  <si>
    <t>Dan 8</t>
  </si>
  <si>
    <t>Dan 11</t>
  </si>
  <si>
    <t>δD</t>
  </si>
  <si>
    <r>
      <t>P</t>
    </r>
    <r>
      <rPr>
        <vertAlign val="subscript"/>
        <sz val="11"/>
        <color theme="1"/>
        <rFont val="Aptos Narrow"/>
        <family val="2"/>
        <scheme val="minor"/>
      </rPr>
      <t>aq</t>
    </r>
  </si>
  <si>
    <t>Altitude (masl)</t>
  </si>
  <si>
    <t>% Grass</t>
  </si>
  <si>
    <t>Grass TAC</t>
  </si>
  <si>
    <t>% Tree</t>
  </si>
  <si>
    <t>Tree TAC</t>
  </si>
  <si>
    <t>Tree npp</t>
  </si>
  <si>
    <t>Grass ACL</t>
  </si>
  <si>
    <t>Grass dD</t>
  </si>
  <si>
    <t>Tree ACL</t>
  </si>
  <si>
    <t>Tree dD</t>
  </si>
  <si>
    <t>Tree d13C</t>
  </si>
  <si>
    <t>Area</t>
  </si>
  <si>
    <t>Area+TAC</t>
  </si>
  <si>
    <t>Area+TAC+NPP</t>
  </si>
  <si>
    <t>Alpine Meadow Constants</t>
  </si>
  <si>
    <t>Deciduous Vegetation Constants</t>
  </si>
  <si>
    <t>Calculated ACL Expectations</t>
  </si>
  <si>
    <t>Calculated d13c Expectations</t>
  </si>
  <si>
    <t>Calculated dD Expectations</t>
  </si>
  <si>
    <t>Stream Sample Measured Values</t>
  </si>
  <si>
    <t>Grass NPP</t>
  </si>
  <si>
    <r>
      <t>δ</t>
    </r>
    <r>
      <rPr>
        <vertAlign val="superscript"/>
        <sz val="11"/>
        <color theme="1"/>
        <rFont val="Aptos Narrow"/>
        <family val="2"/>
        <scheme val="minor"/>
      </rPr>
      <t>13</t>
    </r>
    <r>
      <rPr>
        <sz val="11"/>
        <color theme="1"/>
        <rFont val="Aptos Narrow"/>
        <family val="2"/>
        <scheme val="minor"/>
      </rPr>
      <t>C</t>
    </r>
  </si>
  <si>
    <t>Grass δ13C</t>
  </si>
  <si>
    <t>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</si>
</sst>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vertAlign val="superscript"/>
      <sz val="11"/>
      <color theme="1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C670D-DB77-4C1C-A894-AEBE0DB1695C}">
  <dimension ref="A1:P52"/>
  <sheetViews>
    <sheetView tabSelected="1" workbookViewId="0"/>
  </sheetViews>
  <sheetFormatPr defaultRowHeight="14.4" x14ac:dyDescent="0.3"/>
  <cols>
    <col min="1" max="6" width="8.88671875" style="1"/>
    <col min="7" max="7" width="9.21875" style="1" bestFit="1" customWidth="1"/>
    <col min="8" max="8" width="9.5546875" style="1" bestFit="1" customWidth="1"/>
    <col min="9" max="9" width="8.88671875" style="1"/>
    <col min="10" max="10" width="9.5546875" style="1" bestFit="1" customWidth="1"/>
    <col min="11" max="12" width="12" bestFit="1" customWidth="1"/>
  </cols>
  <sheetData>
    <row r="1" spans="1:16" ht="16.8" x14ac:dyDescent="0.35">
      <c r="A1" s="1" t="s">
        <v>0</v>
      </c>
      <c r="B1" s="1" t="s">
        <v>1</v>
      </c>
      <c r="C1" s="1" t="s">
        <v>7</v>
      </c>
      <c r="D1" s="1" t="s">
        <v>8</v>
      </c>
      <c r="E1" s="1" t="s">
        <v>66</v>
      </c>
      <c r="F1" s="1" t="s">
        <v>87</v>
      </c>
      <c r="G1" s="5" t="s">
        <v>64</v>
      </c>
      <c r="H1" s="1" t="s">
        <v>4</v>
      </c>
      <c r="I1" s="1" t="s">
        <v>5</v>
      </c>
      <c r="J1" s="1" t="s">
        <v>65</v>
      </c>
      <c r="K1" s="1"/>
    </row>
    <row r="2" spans="1:16" x14ac:dyDescent="0.3">
      <c r="A2" s="1" t="s">
        <v>9</v>
      </c>
      <c r="B2" s="1">
        <v>46</v>
      </c>
      <c r="C2" s="1" t="s">
        <v>10</v>
      </c>
      <c r="D2" s="1" t="s">
        <v>11</v>
      </c>
      <c r="E2" s="2">
        <v>2132.923140278152</v>
      </c>
      <c r="F2" s="3">
        <v>-34.348906499999998</v>
      </c>
      <c r="G2" s="2">
        <v>-171.57957689999998</v>
      </c>
      <c r="H2" s="3">
        <v>30.139783651042872</v>
      </c>
      <c r="I2" s="3">
        <v>7.5226653907469627</v>
      </c>
      <c r="J2" s="4">
        <v>8.6562299885163146E-2</v>
      </c>
    </row>
    <row r="3" spans="1:16" x14ac:dyDescent="0.3">
      <c r="A3" s="1" t="s">
        <v>12</v>
      </c>
      <c r="B3" s="1">
        <v>35</v>
      </c>
      <c r="C3" s="1" t="s">
        <v>10</v>
      </c>
      <c r="D3" s="1" t="s">
        <v>11</v>
      </c>
      <c r="E3" s="2">
        <v>2165.3227393709635</v>
      </c>
      <c r="F3" s="3">
        <v>-34.356684899999998</v>
      </c>
      <c r="G3" s="2">
        <v>-176.38816850000001</v>
      </c>
      <c r="H3" s="3">
        <v>30.520760804658657</v>
      </c>
      <c r="I3" s="3">
        <v>10.176938857766379</v>
      </c>
      <c r="J3" s="4">
        <v>0.14978181702358076</v>
      </c>
    </row>
    <row r="4" spans="1:16" x14ac:dyDescent="0.3">
      <c r="A4" s="1" t="s">
        <v>13</v>
      </c>
      <c r="B4" s="1">
        <v>12</v>
      </c>
      <c r="C4" s="1" t="s">
        <v>10</v>
      </c>
      <c r="D4" s="1" t="s">
        <v>11</v>
      </c>
      <c r="E4" s="2">
        <v>2185.6103388029105</v>
      </c>
      <c r="F4" s="3">
        <v>-34.882699199999998</v>
      </c>
      <c r="G4" s="2">
        <v>-172.84449164999998</v>
      </c>
      <c r="H4" s="3">
        <v>30.260332751346859</v>
      </c>
      <c r="I4" s="3">
        <v>11.157253077859517</v>
      </c>
      <c r="J4" s="4">
        <v>6.1228418934343443E-2</v>
      </c>
    </row>
    <row r="5" spans="1:16" x14ac:dyDescent="0.3">
      <c r="A5" s="1" t="s">
        <v>14</v>
      </c>
      <c r="B5" s="1">
        <v>43</v>
      </c>
      <c r="C5" s="1" t="s">
        <v>10</v>
      </c>
      <c r="D5" s="1" t="s">
        <v>11</v>
      </c>
      <c r="E5" s="2">
        <v>2278.8727361915635</v>
      </c>
      <c r="F5" s="3">
        <v>-35.030488800000001</v>
      </c>
      <c r="G5" s="2">
        <v>-174.68298099999998</v>
      </c>
      <c r="H5" s="3">
        <v>30.882587724739562</v>
      </c>
      <c r="I5" s="3">
        <v>11.701539953207931</v>
      </c>
      <c r="J5" s="4">
        <v>8.9210890327036788E-2</v>
      </c>
      <c r="L5" s="1"/>
      <c r="M5" s="3"/>
      <c r="N5" s="2"/>
      <c r="O5" s="3"/>
      <c r="P5" s="3"/>
    </row>
    <row r="6" spans="1:16" x14ac:dyDescent="0.3">
      <c r="A6" s="1" t="s">
        <v>15</v>
      </c>
      <c r="B6" s="1">
        <v>41</v>
      </c>
      <c r="C6" s="1" t="s">
        <v>10</v>
      </c>
      <c r="D6" s="1" t="s">
        <v>11</v>
      </c>
      <c r="E6" s="2">
        <v>2281.5979361152581</v>
      </c>
      <c r="F6" s="3">
        <v>-34.959510899999998</v>
      </c>
      <c r="G6" s="2">
        <v>-170.97508619999999</v>
      </c>
      <c r="H6" s="3">
        <v>29.754781887064755</v>
      </c>
      <c r="I6" s="3">
        <v>8.321658409647485</v>
      </c>
      <c r="J6" s="4">
        <v>0.14131242545798409</v>
      </c>
      <c r="L6" s="1"/>
      <c r="M6" s="3"/>
      <c r="N6" s="2"/>
      <c r="O6" s="3"/>
      <c r="P6" s="3"/>
    </row>
    <row r="7" spans="1:16" x14ac:dyDescent="0.3">
      <c r="A7" s="1" t="s">
        <v>16</v>
      </c>
      <c r="B7" s="1">
        <v>37</v>
      </c>
      <c r="C7" s="1" t="s">
        <v>10</v>
      </c>
      <c r="D7" s="1" t="s">
        <v>11</v>
      </c>
      <c r="E7" s="2">
        <v>2362.7483338430466</v>
      </c>
      <c r="F7" s="3">
        <v>-35.702823700000003</v>
      </c>
      <c r="G7" s="2">
        <v>-173.5</v>
      </c>
      <c r="H7" s="3">
        <v>30.781952814713183</v>
      </c>
      <c r="I7" s="3">
        <v>11.170424833781659</v>
      </c>
      <c r="J7" s="4">
        <v>9.3009555253694212E-2</v>
      </c>
      <c r="L7" s="1"/>
      <c r="M7" s="1"/>
      <c r="N7" s="1"/>
      <c r="O7" s="1"/>
      <c r="P7" s="1"/>
    </row>
    <row r="8" spans="1:16" x14ac:dyDescent="0.3">
      <c r="A8" s="1" t="s">
        <v>17</v>
      </c>
      <c r="B8" s="1">
        <v>38</v>
      </c>
      <c r="C8" s="1" t="s">
        <v>10</v>
      </c>
      <c r="D8" s="1" t="s">
        <v>11</v>
      </c>
      <c r="E8" s="2">
        <v>2402.4151327323766</v>
      </c>
      <c r="F8" s="3">
        <v>-34.479670300000002</v>
      </c>
      <c r="G8" s="2">
        <v>-178.20557199999999</v>
      </c>
      <c r="H8" s="3">
        <v>31.759799999849843</v>
      </c>
      <c r="I8" s="3">
        <v>15.25413045069296</v>
      </c>
      <c r="J8" s="4">
        <v>7.030297299050714E-2</v>
      </c>
      <c r="L8" s="1"/>
      <c r="M8" s="3"/>
      <c r="N8" s="2"/>
      <c r="O8" s="3"/>
      <c r="P8" s="3"/>
    </row>
    <row r="9" spans="1:16" x14ac:dyDescent="0.3">
      <c r="A9" s="1" t="s">
        <v>18</v>
      </c>
      <c r="B9" s="1">
        <v>16</v>
      </c>
      <c r="C9" s="1" t="s">
        <v>10</v>
      </c>
      <c r="D9" s="1" t="s">
        <v>11</v>
      </c>
      <c r="E9" s="2">
        <v>2428.455932003234</v>
      </c>
      <c r="F9" s="3">
        <v>-35.8765</v>
      </c>
      <c r="G9" s="2">
        <v>-175.01203724999999</v>
      </c>
      <c r="H9" s="3">
        <v>30.034900228272829</v>
      </c>
      <c r="I9" s="3">
        <v>11.40028335883475</v>
      </c>
      <c r="J9" s="4">
        <v>0.12993134876013493</v>
      </c>
      <c r="L9" s="1"/>
      <c r="M9" s="3"/>
      <c r="N9" s="2"/>
      <c r="O9" s="3"/>
      <c r="P9" s="3"/>
    </row>
    <row r="10" spans="1:16" x14ac:dyDescent="0.3">
      <c r="A10" s="1" t="s">
        <v>19</v>
      </c>
      <c r="B10" s="1">
        <v>14</v>
      </c>
      <c r="C10" s="1" t="s">
        <v>10</v>
      </c>
      <c r="D10" s="1" t="s">
        <v>11</v>
      </c>
      <c r="E10" s="2">
        <v>2428.7587319947556</v>
      </c>
      <c r="F10" s="3">
        <v>-34.194310800000004</v>
      </c>
      <c r="G10" s="2">
        <v>-181.3</v>
      </c>
      <c r="H10" s="3">
        <v>31.119779398215787</v>
      </c>
      <c r="I10" s="3">
        <v>16.298160656370449</v>
      </c>
      <c r="J10" s="4">
        <v>9.583770290829062E-2</v>
      </c>
    </row>
    <row r="11" spans="1:16" x14ac:dyDescent="0.3">
      <c r="A11" s="1" t="s">
        <v>20</v>
      </c>
      <c r="B11" s="1">
        <v>28</v>
      </c>
      <c r="C11" s="1" t="s">
        <v>10</v>
      </c>
      <c r="D11" s="1" t="s">
        <v>21</v>
      </c>
      <c r="E11" s="2">
        <v>1621.7967545896909</v>
      </c>
      <c r="F11" s="3">
        <v>-33.231733800000001</v>
      </c>
      <c r="G11" s="2">
        <v>-148.6</v>
      </c>
      <c r="H11" s="3">
        <v>29.780295831698226</v>
      </c>
      <c r="I11" s="3">
        <v>8.0716769779361943</v>
      </c>
      <c r="J11" s="4">
        <v>0.12696442563861463</v>
      </c>
    </row>
    <row r="12" spans="1:16" x14ac:dyDescent="0.3">
      <c r="A12" s="1" t="s">
        <v>22</v>
      </c>
      <c r="B12" s="1">
        <v>31</v>
      </c>
      <c r="C12" s="1" t="s">
        <v>10</v>
      </c>
      <c r="D12" s="1" t="s">
        <v>21</v>
      </c>
      <c r="E12" s="2">
        <v>1629.0639543862094</v>
      </c>
      <c r="F12" s="3">
        <v>-34.1894493</v>
      </c>
      <c r="G12" s="2">
        <v>-155.2760423</v>
      </c>
      <c r="H12" s="3">
        <v>30.251133742139846</v>
      </c>
      <c r="I12" s="3">
        <v>10.781964312736349</v>
      </c>
      <c r="J12" s="4">
        <v>4.9887532360971605E-2</v>
      </c>
    </row>
    <row r="13" spans="1:16" x14ac:dyDescent="0.3">
      <c r="A13" s="1" t="s">
        <v>23</v>
      </c>
      <c r="B13" s="1">
        <v>26</v>
      </c>
      <c r="C13" s="1" t="s">
        <v>10</v>
      </c>
      <c r="D13" s="1" t="s">
        <v>21</v>
      </c>
      <c r="E13" s="2">
        <v>1745.944751113547</v>
      </c>
      <c r="F13" s="3">
        <v>-34.322654399999998</v>
      </c>
      <c r="G13" s="2">
        <v>-155.30000000000001</v>
      </c>
      <c r="H13" s="3">
        <v>30.103880355615246</v>
      </c>
      <c r="I13" s="3">
        <v>12.530748838257484</v>
      </c>
      <c r="J13" s="4">
        <v>0.1392988453797204</v>
      </c>
    </row>
    <row r="14" spans="1:16" x14ac:dyDescent="0.3">
      <c r="A14" s="1" t="s">
        <v>24</v>
      </c>
      <c r="B14" s="1">
        <v>23</v>
      </c>
      <c r="C14" s="1" t="s">
        <v>10</v>
      </c>
      <c r="D14" s="1" t="s">
        <v>21</v>
      </c>
      <c r="E14" s="2">
        <v>1748.972751028763</v>
      </c>
      <c r="F14" s="3">
        <v>-32.360056299999997</v>
      </c>
      <c r="G14" s="2">
        <v>-155.42247133333331</v>
      </c>
      <c r="H14" s="3">
        <v>28.487678574873762</v>
      </c>
      <c r="I14" s="3">
        <v>10.581399146728097</v>
      </c>
      <c r="J14" s="4">
        <v>0.22512993969371997</v>
      </c>
    </row>
    <row r="15" spans="1:16" x14ac:dyDescent="0.3">
      <c r="A15" s="1" t="s">
        <v>25</v>
      </c>
      <c r="B15" s="1">
        <v>22</v>
      </c>
      <c r="C15" s="1" t="s">
        <v>10</v>
      </c>
      <c r="D15" s="1" t="s">
        <v>21</v>
      </c>
      <c r="E15" s="2">
        <v>1750.4867509863711</v>
      </c>
      <c r="F15" s="3">
        <v>-33.189924900000001</v>
      </c>
      <c r="G15" s="2">
        <v>-153.19145900000001</v>
      </c>
      <c r="H15" s="3">
        <v>29.638145683894436</v>
      </c>
      <c r="I15" s="3">
        <v>9.1931815855060002</v>
      </c>
      <c r="J15" s="4">
        <v>0.18086389390404267</v>
      </c>
    </row>
    <row r="16" spans="1:16" x14ac:dyDescent="0.3">
      <c r="A16" s="1" t="s">
        <v>26</v>
      </c>
      <c r="B16" s="1">
        <v>34</v>
      </c>
      <c r="C16" s="1" t="s">
        <v>10</v>
      </c>
      <c r="D16" s="1" t="s">
        <v>21</v>
      </c>
      <c r="E16" s="2">
        <v>1752.3035509355007</v>
      </c>
      <c r="F16" s="3">
        <v>-34.153474199999998</v>
      </c>
      <c r="G16" s="2">
        <v>-152.68683100000001</v>
      </c>
      <c r="H16" s="3">
        <v>30.213760121216833</v>
      </c>
      <c r="I16" s="3">
        <v>13.957833894747923</v>
      </c>
      <c r="J16" s="4">
        <v>8.0653830010554955E-2</v>
      </c>
    </row>
    <row r="17" spans="1:10" x14ac:dyDescent="0.3">
      <c r="A17" s="1" t="s">
        <v>27</v>
      </c>
      <c r="B17" s="1">
        <v>7</v>
      </c>
      <c r="C17" s="1" t="s">
        <v>10</v>
      </c>
      <c r="D17" s="1" t="s">
        <v>21</v>
      </c>
      <c r="E17" s="2">
        <v>1849.5023482139343</v>
      </c>
      <c r="F17" s="3">
        <v>-32.845480000000002</v>
      </c>
      <c r="G17" s="2">
        <v>-160.5</v>
      </c>
      <c r="H17" s="3">
        <v>29.723542068892261</v>
      </c>
      <c r="I17" s="3">
        <v>7.9243495950454133</v>
      </c>
      <c r="J17" s="4">
        <v>0.10704052834405398</v>
      </c>
    </row>
    <row r="18" spans="1:10" x14ac:dyDescent="0.3">
      <c r="A18" s="1" t="s">
        <v>28</v>
      </c>
      <c r="B18" s="1">
        <v>32</v>
      </c>
      <c r="C18" s="1" t="s">
        <v>10</v>
      </c>
      <c r="D18" s="1" t="s">
        <v>21</v>
      </c>
      <c r="E18" s="2">
        <v>1852.2275481376287</v>
      </c>
      <c r="F18" s="3">
        <v>-32.782531200000001</v>
      </c>
      <c r="G18" s="2">
        <v>-155.80000000000001</v>
      </c>
      <c r="H18" s="3">
        <v>29.757763906537544</v>
      </c>
      <c r="I18" s="3">
        <v>7.7763973750179671</v>
      </c>
      <c r="J18" s="4">
        <v>0.11610914237440616</v>
      </c>
    </row>
    <row r="19" spans="1:10" x14ac:dyDescent="0.3">
      <c r="A19" s="1" t="s">
        <v>29</v>
      </c>
      <c r="B19" s="1">
        <v>51</v>
      </c>
      <c r="C19" s="1" t="s">
        <v>10</v>
      </c>
      <c r="D19" s="1" t="s">
        <v>21</v>
      </c>
      <c r="E19" s="2">
        <v>1856.7695480104528</v>
      </c>
      <c r="F19" s="3">
        <v>-33.107279400000003</v>
      </c>
      <c r="G19" s="2">
        <v>-163.69999999999999</v>
      </c>
      <c r="H19" s="3">
        <v>29.144412729652796</v>
      </c>
      <c r="I19" s="3">
        <v>9.4570506130263823</v>
      </c>
      <c r="J19" s="4">
        <v>0.12735389154120655</v>
      </c>
    </row>
    <row r="20" spans="1:10" x14ac:dyDescent="0.3">
      <c r="A20" s="1" t="s">
        <v>30</v>
      </c>
      <c r="B20" s="1">
        <v>3</v>
      </c>
      <c r="C20" s="1" t="s">
        <v>10</v>
      </c>
      <c r="D20" s="1" t="s">
        <v>21</v>
      </c>
      <c r="E20" s="2">
        <v>1902.795146721736</v>
      </c>
      <c r="F20" s="3">
        <v>-32.706691800000002</v>
      </c>
      <c r="G20" s="2">
        <v>-155.1</v>
      </c>
      <c r="H20" s="3">
        <v>29.505885800926428</v>
      </c>
      <c r="I20" s="3">
        <v>9.8602928484691059</v>
      </c>
      <c r="J20" s="4">
        <v>0.10647975542465142</v>
      </c>
    </row>
    <row r="21" spans="1:10" x14ac:dyDescent="0.3">
      <c r="A21" s="1" t="s">
        <v>31</v>
      </c>
      <c r="B21" s="1">
        <v>10</v>
      </c>
      <c r="C21" s="1" t="s">
        <v>10</v>
      </c>
      <c r="D21" s="1" t="s">
        <v>21</v>
      </c>
      <c r="E21" s="2">
        <v>1906.4287466199951</v>
      </c>
      <c r="F21" s="3">
        <v>-33.153939999999999</v>
      </c>
      <c r="G21" s="2">
        <v>-164.2</v>
      </c>
      <c r="H21" s="3">
        <v>29.966203167778112</v>
      </c>
      <c r="I21" s="3">
        <v>10.33403854135565</v>
      </c>
      <c r="J21" s="4">
        <v>0.13201180271257398</v>
      </c>
    </row>
    <row r="22" spans="1:10" x14ac:dyDescent="0.3">
      <c r="A22" s="1" t="s">
        <v>32</v>
      </c>
      <c r="B22" s="1">
        <v>29</v>
      </c>
      <c r="C22" s="1" t="s">
        <v>10</v>
      </c>
      <c r="D22" s="1" t="s">
        <v>21</v>
      </c>
      <c r="E22" s="2">
        <v>1967.2915449158368</v>
      </c>
      <c r="F22" s="3">
        <v>-32.835035400000002</v>
      </c>
      <c r="G22" s="2">
        <v>-144.13271449999999</v>
      </c>
      <c r="H22" s="3">
        <v>29.592328640629812</v>
      </c>
      <c r="I22" s="3">
        <v>7.3571924385201593</v>
      </c>
      <c r="J22" s="4">
        <v>0.14047394846026376</v>
      </c>
    </row>
    <row r="23" spans="1:10" x14ac:dyDescent="0.3">
      <c r="A23" s="1" t="s">
        <v>33</v>
      </c>
      <c r="B23" s="1">
        <v>9</v>
      </c>
      <c r="C23" s="1" t="s">
        <v>10</v>
      </c>
      <c r="D23" s="1" t="s">
        <v>21</v>
      </c>
      <c r="E23" s="2">
        <v>1976.6783446530064</v>
      </c>
      <c r="F23" s="3">
        <v>-34.487945400000001</v>
      </c>
      <c r="G23" s="2">
        <v>-162.30000000000001</v>
      </c>
      <c r="H23" s="3">
        <v>29.344049866311561</v>
      </c>
      <c r="I23" s="3">
        <v>8.723373135818079</v>
      </c>
      <c r="J23" s="4">
        <v>0.11982661018274268</v>
      </c>
    </row>
    <row r="24" spans="1:10" x14ac:dyDescent="0.3">
      <c r="A24" s="1" t="s">
        <v>34</v>
      </c>
      <c r="B24" s="1">
        <v>18</v>
      </c>
      <c r="C24" s="1" t="s">
        <v>10</v>
      </c>
      <c r="D24" s="1" t="s">
        <v>21</v>
      </c>
      <c r="E24" s="2">
        <v>2001.8107439492992</v>
      </c>
      <c r="F24" s="3">
        <v>-33.529257600000001</v>
      </c>
      <c r="G24" s="2">
        <v>-153.80000000000001</v>
      </c>
      <c r="H24" s="3">
        <v>28.922006189098521</v>
      </c>
      <c r="I24" s="3">
        <v>14.787740033158057</v>
      </c>
      <c r="J24" s="4">
        <v>0.1517748410558761</v>
      </c>
    </row>
    <row r="25" spans="1:10" x14ac:dyDescent="0.3">
      <c r="A25" s="1" t="s">
        <v>35</v>
      </c>
      <c r="B25" s="1">
        <v>19</v>
      </c>
      <c r="C25" s="1" t="s">
        <v>10</v>
      </c>
      <c r="D25" s="1" t="s">
        <v>21</v>
      </c>
      <c r="E25" s="2">
        <v>2003.0219439153857</v>
      </c>
      <c r="F25" s="3">
        <v>-33.677047199999997</v>
      </c>
      <c r="G25" s="2">
        <v>-156.55046095</v>
      </c>
      <c r="H25" s="3">
        <v>28.996868728088717</v>
      </c>
      <c r="I25" s="3">
        <v>10.761162926340946</v>
      </c>
      <c r="J25" s="4">
        <v>0.23756757611204199</v>
      </c>
    </row>
    <row r="26" spans="1:10" x14ac:dyDescent="0.3">
      <c r="A26" s="1" t="s">
        <v>36</v>
      </c>
      <c r="B26" s="1">
        <v>48</v>
      </c>
      <c r="C26" s="1" t="s">
        <v>10</v>
      </c>
      <c r="D26" s="1" t="s">
        <v>21</v>
      </c>
      <c r="E26" s="2">
        <v>2013.0143436355984</v>
      </c>
      <c r="F26" s="3">
        <v>-32.291699999999999</v>
      </c>
      <c r="G26" s="2">
        <v>-152.9</v>
      </c>
      <c r="H26" s="3">
        <v>29.452326460083825</v>
      </c>
      <c r="I26" s="3">
        <v>7.4331443102581929</v>
      </c>
      <c r="J26" s="4">
        <v>0.12874688906345211</v>
      </c>
    </row>
    <row r="27" spans="1:10" x14ac:dyDescent="0.3">
      <c r="A27" s="1" t="s">
        <v>37</v>
      </c>
      <c r="B27" s="1">
        <v>4</v>
      </c>
      <c r="C27" s="1" t="s">
        <v>10</v>
      </c>
      <c r="D27" s="1" t="s">
        <v>21</v>
      </c>
      <c r="E27" s="2">
        <v>2023.0067433558113</v>
      </c>
      <c r="F27" s="3">
        <v>-32.753362199999998</v>
      </c>
      <c r="G27" s="2">
        <v>-154.5</v>
      </c>
      <c r="H27" s="3">
        <v>28.350205670796072</v>
      </c>
      <c r="I27" s="3">
        <v>15.557415653997031</v>
      </c>
      <c r="J27" s="4">
        <v>0.34512000776156199</v>
      </c>
    </row>
    <row r="28" spans="1:10" x14ac:dyDescent="0.3">
      <c r="A28" s="1" t="s">
        <v>38</v>
      </c>
      <c r="B28" s="1">
        <v>1</v>
      </c>
      <c r="C28" s="1" t="s">
        <v>10</v>
      </c>
      <c r="D28" s="1" t="s">
        <v>21</v>
      </c>
      <c r="E28" s="2">
        <v>2026.0347432710273</v>
      </c>
      <c r="F28" s="3">
        <v>-33.687742500000006</v>
      </c>
      <c r="G28" s="2">
        <v>-155.62676199999999</v>
      </c>
      <c r="H28" s="3">
        <v>29.573188854679447</v>
      </c>
      <c r="I28" s="3">
        <v>10.679776573175067</v>
      </c>
      <c r="J28" s="4">
        <v>0.1172163997709874</v>
      </c>
    </row>
    <row r="29" spans="1:10" x14ac:dyDescent="0.3">
      <c r="A29" s="1" t="s">
        <v>39</v>
      </c>
      <c r="B29" s="1">
        <v>6</v>
      </c>
      <c r="C29" s="1" t="s">
        <v>10</v>
      </c>
      <c r="D29" s="1" t="s">
        <v>21</v>
      </c>
      <c r="E29" s="2">
        <v>2104.4599410751216</v>
      </c>
      <c r="F29" s="3">
        <v>-33.312434699999997</v>
      </c>
      <c r="G29" s="2">
        <v>-163.5</v>
      </c>
      <c r="H29" s="3">
        <v>28.789418723081553</v>
      </c>
      <c r="I29" s="3">
        <v>18.363658141795344</v>
      </c>
      <c r="J29" s="4">
        <v>0.23973219283220187</v>
      </c>
    </row>
    <row r="30" spans="1:10" x14ac:dyDescent="0.3">
      <c r="A30" s="1" t="s">
        <v>40</v>
      </c>
      <c r="B30" s="1">
        <v>20</v>
      </c>
      <c r="C30" s="1" t="s">
        <v>10</v>
      </c>
      <c r="D30" s="1" t="s">
        <v>21</v>
      </c>
      <c r="E30" s="2">
        <v>2105.9739410327297</v>
      </c>
      <c r="F30" s="3">
        <v>-33.9609588</v>
      </c>
      <c r="G30" s="2">
        <v>-156.4</v>
      </c>
      <c r="H30" s="3">
        <v>30.385801782064672</v>
      </c>
      <c r="I30" s="3">
        <v>10.706014265167363</v>
      </c>
      <c r="J30" s="4">
        <v>7.2201649424546474E-2</v>
      </c>
    </row>
    <row r="31" spans="1:10" x14ac:dyDescent="0.3">
      <c r="A31" s="1" t="s">
        <v>41</v>
      </c>
      <c r="B31" s="1">
        <v>25</v>
      </c>
      <c r="C31" s="1" t="s">
        <v>10</v>
      </c>
      <c r="D31" s="1" t="s">
        <v>21</v>
      </c>
      <c r="E31" s="2">
        <v>2184.7019388283456</v>
      </c>
      <c r="F31" s="3">
        <v>-32.765900000000002</v>
      </c>
      <c r="G31" s="2">
        <v>-161.36699920000001</v>
      </c>
      <c r="H31" s="3">
        <v>30.00230343980898</v>
      </c>
      <c r="I31" s="3">
        <v>14.746592727381449</v>
      </c>
      <c r="J31" s="4">
        <v>0.19764449846385759</v>
      </c>
    </row>
    <row r="32" spans="1:10" x14ac:dyDescent="0.3">
      <c r="A32" s="1" t="s">
        <v>42</v>
      </c>
      <c r="B32" s="1">
        <v>47</v>
      </c>
      <c r="C32" s="1" t="s">
        <v>43</v>
      </c>
      <c r="D32" s="1" t="s">
        <v>11</v>
      </c>
      <c r="E32" s="2">
        <v>2094.7703413464305</v>
      </c>
      <c r="F32" s="3">
        <v>-33.496433000000003</v>
      </c>
      <c r="G32" s="2">
        <v>-155.221</v>
      </c>
      <c r="H32" s="3">
        <v>29.507544253219002</v>
      </c>
      <c r="I32" s="3">
        <v>9.4682506501244301</v>
      </c>
      <c r="J32" s="4">
        <v>0.12971271992692995</v>
      </c>
    </row>
    <row r="33" spans="1:10" x14ac:dyDescent="0.3">
      <c r="A33" s="1" t="s">
        <v>44</v>
      </c>
      <c r="B33" s="1">
        <v>44</v>
      </c>
      <c r="C33" s="1" t="s">
        <v>43</v>
      </c>
      <c r="D33" s="1" t="s">
        <v>11</v>
      </c>
      <c r="E33" s="2">
        <v>2161.9919394642257</v>
      </c>
      <c r="F33" s="3">
        <v>-35.011042799999998</v>
      </c>
      <c r="G33" s="2">
        <v>-170.801286333333</v>
      </c>
      <c r="H33" s="3">
        <v>29.08524364098351</v>
      </c>
      <c r="I33" s="3">
        <v>8.2295522147912354</v>
      </c>
      <c r="J33" s="4">
        <v>0.13751317800073443</v>
      </c>
    </row>
    <row r="34" spans="1:10" x14ac:dyDescent="0.3">
      <c r="A34" s="1" t="s">
        <v>45</v>
      </c>
      <c r="B34" s="1">
        <v>45</v>
      </c>
      <c r="C34" s="1" t="s">
        <v>43</v>
      </c>
      <c r="D34" s="1" t="s">
        <v>11</v>
      </c>
      <c r="E34" s="2">
        <v>2165.3227393709635</v>
      </c>
      <c r="F34" s="3">
        <v>-35.823885599999997</v>
      </c>
      <c r="G34" s="2">
        <v>-174.6756235</v>
      </c>
      <c r="H34" s="3">
        <v>29.475113356665918</v>
      </c>
      <c r="I34" s="3">
        <v>10.421212805248343</v>
      </c>
      <c r="J34" s="4">
        <v>9.4026770431215725E-2</v>
      </c>
    </row>
    <row r="35" spans="1:10" x14ac:dyDescent="0.3">
      <c r="A35" s="1" t="s">
        <v>46</v>
      </c>
      <c r="B35" s="1">
        <v>36</v>
      </c>
      <c r="C35" s="1" t="s">
        <v>43</v>
      </c>
      <c r="D35" s="1" t="s">
        <v>11</v>
      </c>
      <c r="E35" s="2">
        <v>2181.9767389046515</v>
      </c>
      <c r="F35" s="3">
        <v>-34.394604600000001</v>
      </c>
      <c r="G35" s="2">
        <v>-182.8</v>
      </c>
      <c r="H35" s="3">
        <v>29.994019992475771</v>
      </c>
      <c r="I35" s="3">
        <v>14.311014407683567</v>
      </c>
      <c r="J35" s="4">
        <v>0.15248370523732843</v>
      </c>
    </row>
    <row r="36" spans="1:10" x14ac:dyDescent="0.3">
      <c r="A36" s="1" t="s">
        <v>47</v>
      </c>
      <c r="B36" s="1">
        <v>42</v>
      </c>
      <c r="C36" s="1" t="s">
        <v>43</v>
      </c>
      <c r="D36" s="1" t="s">
        <v>11</v>
      </c>
      <c r="E36" s="2">
        <v>2271.9083363865666</v>
      </c>
      <c r="F36" s="3">
        <v>-34.870330000000003</v>
      </c>
      <c r="G36" s="2">
        <v>-171.4</v>
      </c>
      <c r="H36" s="3">
        <v>30.21504333551448</v>
      </c>
      <c r="I36" s="3">
        <v>9.9384547702156265</v>
      </c>
      <c r="J36" s="4">
        <v>0.1281777046482929</v>
      </c>
    </row>
    <row r="37" spans="1:10" x14ac:dyDescent="0.3">
      <c r="A37" s="1" t="s">
        <v>48</v>
      </c>
      <c r="B37" s="1">
        <v>40</v>
      </c>
      <c r="C37" s="1" t="s">
        <v>43</v>
      </c>
      <c r="D37" s="1" t="s">
        <v>11</v>
      </c>
      <c r="E37" s="2">
        <v>2274.3307363187396</v>
      </c>
      <c r="F37" s="3">
        <v>-35.070353099999998</v>
      </c>
      <c r="G37" s="2">
        <v>-175.02107549999999</v>
      </c>
      <c r="H37" s="3">
        <v>29.827444359979619</v>
      </c>
      <c r="I37" s="3">
        <v>13.501560056721615</v>
      </c>
      <c r="J37" s="4">
        <v>0.16049227538145772</v>
      </c>
    </row>
    <row r="38" spans="1:10" x14ac:dyDescent="0.3">
      <c r="A38" s="1" t="s">
        <v>49</v>
      </c>
      <c r="B38" s="1">
        <v>39</v>
      </c>
      <c r="C38" s="1" t="s">
        <v>43</v>
      </c>
      <c r="D38" s="1" t="s">
        <v>11</v>
      </c>
      <c r="E38" s="2">
        <v>2329.4403347756706</v>
      </c>
      <c r="F38" s="3">
        <v>-35.050907100000003</v>
      </c>
      <c r="G38" s="2">
        <v>-178.63641569999999</v>
      </c>
      <c r="H38" s="3">
        <v>29.524680068565306</v>
      </c>
      <c r="I38" s="3">
        <v>8.5752158169677593</v>
      </c>
      <c r="J38" s="4">
        <v>0.12711073749637797</v>
      </c>
    </row>
    <row r="39" spans="1:10" x14ac:dyDescent="0.3">
      <c r="A39" s="1" t="s">
        <v>50</v>
      </c>
      <c r="B39" s="1">
        <v>15</v>
      </c>
      <c r="C39" s="1" t="s">
        <v>43</v>
      </c>
      <c r="D39" s="1" t="s">
        <v>11</v>
      </c>
      <c r="E39" s="2">
        <v>2426.6391320541043</v>
      </c>
      <c r="F39" s="3">
        <v>-35.030488800000001</v>
      </c>
      <c r="G39" s="2">
        <v>-183.99963</v>
      </c>
      <c r="H39" s="3">
        <v>29.463229618829931</v>
      </c>
      <c r="I39" s="3">
        <v>7.5443104822178402</v>
      </c>
      <c r="J39" s="4">
        <v>0.13111665273140813</v>
      </c>
    </row>
    <row r="40" spans="1:10" x14ac:dyDescent="0.3">
      <c r="A40" s="1" t="s">
        <v>51</v>
      </c>
      <c r="B40" s="1">
        <v>13</v>
      </c>
      <c r="C40" s="1" t="s">
        <v>43</v>
      </c>
      <c r="D40" s="1" t="s">
        <v>11</v>
      </c>
      <c r="E40" s="2">
        <v>2578.9475277894694</v>
      </c>
      <c r="F40" s="3">
        <v>-35.973660000000002</v>
      </c>
      <c r="G40" s="2">
        <v>-181.7</v>
      </c>
      <c r="H40" s="3">
        <v>30.231369948999767</v>
      </c>
      <c r="I40" s="3">
        <v>9.1344396121030798</v>
      </c>
      <c r="J40" s="4">
        <v>0.10880061742149789</v>
      </c>
    </row>
    <row r="41" spans="1:10" x14ac:dyDescent="0.3">
      <c r="A41" s="1" t="s">
        <v>52</v>
      </c>
      <c r="B41" s="1">
        <v>17</v>
      </c>
      <c r="C41" s="1" t="s">
        <v>43</v>
      </c>
      <c r="D41" s="1" t="s">
        <v>21</v>
      </c>
      <c r="E41" s="2">
        <v>1646.3235539029406</v>
      </c>
      <c r="F41" s="3">
        <v>-33.98283</v>
      </c>
      <c r="G41" s="2">
        <v>-151.39176399999999</v>
      </c>
      <c r="H41" s="3">
        <v>30.001743893983999</v>
      </c>
      <c r="I41" s="3">
        <v>11.4212940704872</v>
      </c>
      <c r="J41" s="4">
        <v>0.10698785354344469</v>
      </c>
    </row>
    <row r="42" spans="1:10" x14ac:dyDescent="0.3">
      <c r="A42" s="1" t="s">
        <v>53</v>
      </c>
      <c r="B42" s="1">
        <v>24</v>
      </c>
      <c r="C42" s="1" t="s">
        <v>43</v>
      </c>
      <c r="D42" s="1" t="s">
        <v>21</v>
      </c>
      <c r="E42" s="2">
        <v>1739.2831513000719</v>
      </c>
      <c r="F42" s="3">
        <v>-33.736357499999997</v>
      </c>
      <c r="G42" s="2">
        <v>-155.36672299999998</v>
      </c>
      <c r="H42" s="3">
        <v>29.59148846921363</v>
      </c>
      <c r="I42" s="3">
        <v>13.427988741800577</v>
      </c>
      <c r="J42" s="4">
        <v>0.11151337477630215</v>
      </c>
    </row>
    <row r="43" spans="1:10" x14ac:dyDescent="0.3">
      <c r="A43" s="1" t="s">
        <v>54</v>
      </c>
      <c r="B43" s="1">
        <v>21</v>
      </c>
      <c r="C43" s="1" t="s">
        <v>43</v>
      </c>
      <c r="D43" s="1" t="s">
        <v>21</v>
      </c>
      <c r="E43" s="2">
        <v>1748.6699510372414</v>
      </c>
      <c r="F43" s="3">
        <v>-32.820540000000001</v>
      </c>
      <c r="G43" s="2">
        <v>-153.9</v>
      </c>
      <c r="H43" s="3">
        <v>29.298530207715356</v>
      </c>
      <c r="I43" s="3">
        <v>16.749313348967849</v>
      </c>
      <c r="J43" s="4">
        <v>0.14818791402467432</v>
      </c>
    </row>
    <row r="44" spans="1:10" x14ac:dyDescent="0.3">
      <c r="A44" s="1" t="s">
        <v>55</v>
      </c>
      <c r="B44" s="1">
        <v>27</v>
      </c>
      <c r="C44" s="1" t="s">
        <v>43</v>
      </c>
      <c r="D44" s="1" t="s">
        <v>21</v>
      </c>
      <c r="E44" s="2">
        <v>1842.8407484004592</v>
      </c>
      <c r="F44" s="3">
        <v>-34.050410399999997</v>
      </c>
      <c r="G44" s="2">
        <v>-160.09921699999995</v>
      </c>
      <c r="H44" s="3">
        <v>29.422977341637807</v>
      </c>
      <c r="I44" s="3">
        <v>14.028933645113497</v>
      </c>
      <c r="J44" s="4">
        <v>0.11969527788783632</v>
      </c>
    </row>
    <row r="45" spans="1:10" x14ac:dyDescent="0.3">
      <c r="A45" s="1" t="s">
        <v>56</v>
      </c>
      <c r="B45" s="1">
        <v>50</v>
      </c>
      <c r="C45" s="1" t="s">
        <v>43</v>
      </c>
      <c r="D45" s="1" t="s">
        <v>21</v>
      </c>
      <c r="E45" s="2">
        <v>1862.8255478408848</v>
      </c>
      <c r="F45" s="3">
        <v>-33.518562300000006</v>
      </c>
      <c r="G45" s="2">
        <v>-163.5</v>
      </c>
      <c r="H45" s="3">
        <v>29.323685809240612</v>
      </c>
      <c r="I45" s="3">
        <v>10.050545704597861</v>
      </c>
      <c r="J45" s="4">
        <v>7.6578141282723333E-2</v>
      </c>
    </row>
    <row r="46" spans="1:10" x14ac:dyDescent="0.3">
      <c r="A46" s="1" t="s">
        <v>57</v>
      </c>
      <c r="B46" s="1">
        <v>2</v>
      </c>
      <c r="C46" s="1" t="s">
        <v>43</v>
      </c>
      <c r="D46" s="1" t="s">
        <v>21</v>
      </c>
      <c r="E46" s="2">
        <v>1905.5203466454304</v>
      </c>
      <c r="F46" s="3">
        <v>-33.651767400000004</v>
      </c>
      <c r="G46" s="2">
        <v>-160.72323866666665</v>
      </c>
      <c r="H46" s="3">
        <v>28.602403456865588</v>
      </c>
      <c r="I46" s="3">
        <v>10.372998196134082</v>
      </c>
      <c r="J46" s="4">
        <v>0.24887978667839569</v>
      </c>
    </row>
    <row r="47" spans="1:10" x14ac:dyDescent="0.3">
      <c r="A47" s="1" t="s">
        <v>58</v>
      </c>
      <c r="B47" s="1">
        <v>30</v>
      </c>
      <c r="C47" s="1" t="s">
        <v>43</v>
      </c>
      <c r="D47" s="1" t="s">
        <v>21</v>
      </c>
      <c r="E47" s="2">
        <v>1959.4187451362752</v>
      </c>
      <c r="F47" s="3">
        <v>-33.774678000000002</v>
      </c>
      <c r="G47" s="2">
        <v>-149.69999999999999</v>
      </c>
      <c r="H47" s="3">
        <v>28.785756216393288</v>
      </c>
      <c r="I47" s="3">
        <v>12.729968416117645</v>
      </c>
      <c r="J47" s="4">
        <v>0.21437758489229136</v>
      </c>
    </row>
    <row r="48" spans="1:10" x14ac:dyDescent="0.3">
      <c r="A48" s="1" t="s">
        <v>59</v>
      </c>
      <c r="B48" s="1">
        <v>49</v>
      </c>
      <c r="C48" s="1" t="s">
        <v>43</v>
      </c>
      <c r="D48" s="1" t="s">
        <v>21</v>
      </c>
      <c r="E48" s="2">
        <v>1994.2407441612593</v>
      </c>
      <c r="F48" s="3">
        <v>-32.485430000000001</v>
      </c>
      <c r="G48" s="2">
        <v>-151.30000000000001</v>
      </c>
      <c r="H48" s="3">
        <v>30.000395559887604</v>
      </c>
      <c r="I48" s="3">
        <v>11.222510359147318</v>
      </c>
      <c r="J48" s="4">
        <v>5.1946356902796351E-2</v>
      </c>
    </row>
    <row r="49" spans="1:10" x14ac:dyDescent="0.3">
      <c r="A49" s="1" t="s">
        <v>60</v>
      </c>
      <c r="B49" s="1">
        <v>5</v>
      </c>
      <c r="C49" s="1" t="s">
        <v>43</v>
      </c>
      <c r="D49" s="1" t="s">
        <v>21</v>
      </c>
      <c r="E49" s="2">
        <v>2001.2051439662562</v>
      </c>
      <c r="F49" s="3">
        <v>-32.960462100000001</v>
      </c>
      <c r="G49" s="2">
        <v>-154.5</v>
      </c>
      <c r="H49" s="3">
        <v>29.149009310756064</v>
      </c>
      <c r="I49" s="3">
        <v>15.152558744619867</v>
      </c>
      <c r="J49" s="4">
        <v>0.20220400476656591</v>
      </c>
    </row>
    <row r="50" spans="1:10" x14ac:dyDescent="0.3">
      <c r="A50" s="1" t="s">
        <v>61</v>
      </c>
      <c r="B50" s="1">
        <v>33</v>
      </c>
      <c r="C50" s="1" t="s">
        <v>43</v>
      </c>
      <c r="D50" s="1" t="s">
        <v>21</v>
      </c>
      <c r="E50" s="2">
        <v>2023.3095433473329</v>
      </c>
      <c r="F50" s="3">
        <v>-34.057216499999996</v>
      </c>
      <c r="G50" s="2">
        <v>-159.30507299999999</v>
      </c>
      <c r="H50" s="3">
        <v>29.133847349880401</v>
      </c>
      <c r="I50" s="3">
        <v>9.8109207733944022</v>
      </c>
      <c r="J50" s="4">
        <v>0.23530961791831359</v>
      </c>
    </row>
    <row r="51" spans="1:10" x14ac:dyDescent="0.3">
      <c r="A51" s="1" t="s">
        <v>62</v>
      </c>
      <c r="B51" s="1">
        <v>8</v>
      </c>
      <c r="C51" s="1" t="s">
        <v>43</v>
      </c>
      <c r="D51" s="1" t="s">
        <v>21</v>
      </c>
      <c r="E51" s="2">
        <v>2103.2487411090356</v>
      </c>
      <c r="F51" s="3">
        <v>-33.621099999999998</v>
      </c>
      <c r="G51" s="2">
        <v>-153.80000000000001</v>
      </c>
      <c r="H51" s="3">
        <v>29.325839531323638</v>
      </c>
      <c r="I51" s="3">
        <v>11.670550058479211</v>
      </c>
      <c r="J51" s="4">
        <v>0.15795251776340838</v>
      </c>
    </row>
    <row r="52" spans="1:10" x14ac:dyDescent="0.3">
      <c r="A52" s="1" t="s">
        <v>63</v>
      </c>
      <c r="B52" s="1">
        <v>11</v>
      </c>
      <c r="C52" s="1" t="s">
        <v>43</v>
      </c>
      <c r="D52" s="1" t="s">
        <v>21</v>
      </c>
      <c r="E52" s="2">
        <v>2183.7935388537812</v>
      </c>
      <c r="F52" s="3">
        <v>-34.859363999999999</v>
      </c>
      <c r="G52" s="2">
        <v>-184.9</v>
      </c>
      <c r="H52" s="3">
        <v>29.582231481981609</v>
      </c>
      <c r="I52" s="3">
        <v>8.579794432209555</v>
      </c>
      <c r="J52" s="4">
        <v>0.14367585643384578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017B5-9CBC-49F8-93DE-94F20D1351FC}">
  <dimension ref="A1:AD31"/>
  <sheetViews>
    <sheetView zoomScale="70" zoomScaleNormal="70" workbookViewId="0"/>
  </sheetViews>
  <sheetFormatPr defaultRowHeight="14.4" x14ac:dyDescent="0.3"/>
  <cols>
    <col min="7" max="7" width="19.33203125" bestFit="1" customWidth="1"/>
    <col min="11" max="11" width="9.44140625" bestFit="1" customWidth="1"/>
    <col min="12" max="12" width="9.6640625" bestFit="1" customWidth="1"/>
    <col min="13" max="13" width="9.44140625" customWidth="1"/>
    <col min="14" max="14" width="10.44140625" bestFit="1" customWidth="1"/>
    <col min="15" max="15" width="8.5546875" bestFit="1" customWidth="1"/>
    <col min="23" max="23" width="9.5546875" bestFit="1" customWidth="1"/>
  </cols>
  <sheetData>
    <row r="1" spans="1:30" x14ac:dyDescent="0.3">
      <c r="A1" s="1"/>
      <c r="B1" s="1"/>
      <c r="C1" s="1"/>
      <c r="D1" s="1"/>
      <c r="E1" s="6" t="s">
        <v>85</v>
      </c>
      <c r="F1" s="6"/>
      <c r="G1" s="6"/>
      <c r="H1" s="6"/>
      <c r="I1" s="6"/>
      <c r="J1" s="6" t="s">
        <v>80</v>
      </c>
      <c r="K1" s="6"/>
      <c r="L1" s="6"/>
      <c r="M1" s="6"/>
      <c r="N1" s="6"/>
      <c r="O1" s="6"/>
      <c r="P1" s="6" t="s">
        <v>81</v>
      </c>
      <c r="Q1" s="6"/>
      <c r="R1" s="6"/>
      <c r="S1" s="6"/>
      <c r="T1" s="6"/>
      <c r="U1" s="6"/>
      <c r="V1" s="6" t="s">
        <v>82</v>
      </c>
      <c r="W1" s="6"/>
      <c r="X1" s="6"/>
      <c r="Y1" s="6" t="s">
        <v>83</v>
      </c>
      <c r="Z1" s="6"/>
      <c r="AA1" s="6"/>
      <c r="AB1" s="6" t="s">
        <v>84</v>
      </c>
      <c r="AC1" s="6"/>
      <c r="AD1" s="6"/>
    </row>
    <row r="2" spans="1:30" x14ac:dyDescent="0.3">
      <c r="A2" s="1" t="s">
        <v>1</v>
      </c>
      <c r="B2" s="1" t="s">
        <v>7</v>
      </c>
      <c r="C2" s="1" t="s">
        <v>8</v>
      </c>
      <c r="D2" s="1" t="s">
        <v>2</v>
      </c>
      <c r="E2" s="1" t="s">
        <v>3</v>
      </c>
      <c r="F2" s="1" t="s">
        <v>89</v>
      </c>
      <c r="G2" s="1" t="s">
        <v>4</v>
      </c>
      <c r="H2" s="1" t="s">
        <v>5</v>
      </c>
      <c r="I2" s="1" t="s">
        <v>6</v>
      </c>
      <c r="J2" s="1" t="s">
        <v>67</v>
      </c>
      <c r="K2" s="1" t="s">
        <v>68</v>
      </c>
      <c r="L2" s="1" t="s">
        <v>86</v>
      </c>
      <c r="M2" s="1" t="s">
        <v>72</v>
      </c>
      <c r="N2" s="1" t="s">
        <v>88</v>
      </c>
      <c r="O2" s="1" t="s">
        <v>73</v>
      </c>
      <c r="P2" s="1" t="s">
        <v>69</v>
      </c>
      <c r="Q2" s="1" t="s">
        <v>70</v>
      </c>
      <c r="R2" s="1" t="s">
        <v>71</v>
      </c>
      <c r="S2" s="1" t="s">
        <v>74</v>
      </c>
      <c r="T2" s="1" t="s">
        <v>76</v>
      </c>
      <c r="U2" s="1" t="s">
        <v>75</v>
      </c>
      <c r="V2" s="1" t="s">
        <v>77</v>
      </c>
      <c r="W2" s="1" t="s">
        <v>78</v>
      </c>
      <c r="X2" s="1" t="s">
        <v>79</v>
      </c>
      <c r="Y2" s="1" t="s">
        <v>77</v>
      </c>
      <c r="Z2" s="1" t="s">
        <v>78</v>
      </c>
      <c r="AA2" s="1" t="s">
        <v>79</v>
      </c>
      <c r="AB2" s="1" t="s">
        <v>77</v>
      </c>
      <c r="AC2" s="1" t="s">
        <v>78</v>
      </c>
      <c r="AD2" s="1" t="s">
        <v>79</v>
      </c>
    </row>
    <row r="3" spans="1:30" x14ac:dyDescent="0.3">
      <c r="A3" s="1">
        <v>17</v>
      </c>
      <c r="B3" s="1" t="s">
        <v>43</v>
      </c>
      <c r="C3" s="1" t="s">
        <v>21</v>
      </c>
      <c r="D3" s="2">
        <v>1646.3235539029406</v>
      </c>
      <c r="E3" s="3">
        <v>-33.98283</v>
      </c>
      <c r="F3" s="2">
        <v>-151.39176399999999</v>
      </c>
      <c r="G3" s="3">
        <v>30.001743893983999</v>
      </c>
      <c r="H3" s="3">
        <v>11.421294070487185</v>
      </c>
      <c r="I3" s="4">
        <v>0.10698785354344469</v>
      </c>
      <c r="J3" s="3">
        <v>52</v>
      </c>
      <c r="K3" s="1">
        <v>3.03</v>
      </c>
      <c r="L3" s="1">
        <v>719.1</v>
      </c>
      <c r="M3" s="1">
        <v>30.6</v>
      </c>
      <c r="N3" s="1">
        <v>-34.9</v>
      </c>
      <c r="O3" s="1">
        <v>-175</v>
      </c>
      <c r="P3" s="3">
        <v>48</v>
      </c>
      <c r="Q3" s="1">
        <v>7.69</v>
      </c>
      <c r="R3" s="1">
        <v>1099.4000000000001</v>
      </c>
      <c r="S3" s="1">
        <v>29.5</v>
      </c>
      <c r="T3" s="1">
        <v>-33.299999999999997</v>
      </c>
      <c r="U3" s="1">
        <v>-156</v>
      </c>
      <c r="V3" s="3">
        <f>(P3*S3+J3*M3)/100</f>
        <v>30.071999999999999</v>
      </c>
      <c r="W3" s="3">
        <f>(J3*K3*M3+P3*Q3*S3)/(J3*K3+P3*Q3)</f>
        <v>29.829072681704258</v>
      </c>
      <c r="X3" s="3">
        <f>(J3*K3*M3*L3+P3*Q3*S3*R3)/(J3*K3*L3+P3*Q3*R3)</f>
        <v>29.740086058204277</v>
      </c>
      <c r="Y3" s="3">
        <f>(P3*T3+J3*N3)/100</f>
        <v>-34.131999999999998</v>
      </c>
      <c r="Z3" s="3">
        <f>(J3*K3*N3+P3*Q3*T3)/(J3*K3+P3*Q3)</f>
        <v>-33.778651173388013</v>
      </c>
      <c r="AA3" s="3">
        <f>(J3*K3*N3*L3+P3*Q3*T3*R3)/(J3*K3*L3+P3*Q3*R3)</f>
        <v>-33.649216084660765</v>
      </c>
      <c r="AB3" s="3">
        <f>(P3*U3+J3*O3)/100</f>
        <v>-165.88</v>
      </c>
      <c r="AC3" s="3">
        <f>(J3*K3*O3+P3*Q3*U3)/(J3*K3+P3*Q3)</f>
        <v>-161.68398268398266</v>
      </c>
      <c r="AD3" s="3">
        <f>(J3*K3*O3*L3+P3*Q3*U3*R3)/(J3*K3*L3+P3*Q3*R3)</f>
        <v>-160.14694100534666</v>
      </c>
    </row>
    <row r="4" spans="1:30" x14ac:dyDescent="0.3">
      <c r="A4" s="1">
        <v>24</v>
      </c>
      <c r="B4" s="1" t="s">
        <v>43</v>
      </c>
      <c r="C4" s="1" t="s">
        <v>21</v>
      </c>
      <c r="D4" s="2">
        <v>1739.2831513000719</v>
      </c>
      <c r="E4" s="3">
        <v>-33.736357499999997</v>
      </c>
      <c r="F4" s="2">
        <v>-155.36672299999998</v>
      </c>
      <c r="G4" s="3">
        <v>29.59148846921363</v>
      </c>
      <c r="H4" s="3">
        <v>13.427988741800577</v>
      </c>
      <c r="I4" s="4">
        <v>0.11151337477630215</v>
      </c>
      <c r="J4" s="3">
        <v>62.6</v>
      </c>
      <c r="K4" s="1">
        <v>3.03</v>
      </c>
      <c r="L4" s="1">
        <v>719.1</v>
      </c>
      <c r="M4" s="1">
        <v>30.6</v>
      </c>
      <c r="N4" s="1">
        <v>-34.9</v>
      </c>
      <c r="O4" s="1">
        <v>-175</v>
      </c>
      <c r="P4" s="3">
        <v>37.4</v>
      </c>
      <c r="Q4" s="1">
        <v>7.69</v>
      </c>
      <c r="R4" s="1">
        <v>1099.4000000000001</v>
      </c>
      <c r="S4" s="1">
        <v>29.5</v>
      </c>
      <c r="T4" s="1">
        <v>-33.299999999999997</v>
      </c>
      <c r="U4" s="1">
        <v>-156</v>
      </c>
      <c r="V4" s="3">
        <f t="shared" ref="V4:V23" si="0">(P4*S4+J4*M4)/100</f>
        <v>30.188600000000001</v>
      </c>
      <c r="W4" s="3">
        <f t="shared" ref="W4:W23" si="1">(J4*K4*M4+P4*Q4*S4)/(J4*K4+P4*Q4)</f>
        <v>29.937152303450357</v>
      </c>
      <c r="X4" s="3">
        <f t="shared" ref="X4:X23" si="2">(J4*K4*M4*L4+P4*Q4*S4*R4)/(J4*K4*L4+P4*Q4*R4)</f>
        <v>29.831506887236714</v>
      </c>
      <c r="Y4" s="3">
        <f t="shared" ref="Y4:Y23" si="3">(P4*T4+J4*N4)/100</f>
        <v>-34.301600000000001</v>
      </c>
      <c r="Z4" s="3">
        <f t="shared" ref="Z4:Z23" si="4">(J4*K4*N4+P4*Q4*T4)/(J4*K4+P4*Q4)</f>
        <v>-33.935857895927789</v>
      </c>
      <c r="AA4" s="3">
        <f t="shared" ref="AA4:AA23" si="5">(J4*K4*N4*L4+P4*Q4*T4*R4)/(J4*K4*L4+P4*Q4*R4)</f>
        <v>-33.782191835980669</v>
      </c>
      <c r="AB4" s="3">
        <f t="shared" ref="AB4:AB23" si="6">(P4*U4+J4*O4)/100</f>
        <v>-167.89400000000001</v>
      </c>
      <c r="AC4" s="3">
        <f t="shared" ref="AC4:AC23" si="7">(J4*K4*O4+P4*Q4*U4)/(J4*K4+P4*Q4)</f>
        <v>-163.55081251414254</v>
      </c>
      <c r="AD4" s="3">
        <f t="shared" ref="AD4:AD23" si="8">(J4*K4*O4*L4+P4*Q4*U4*R4)/(J4*K4*L4+P4*Q4*R4)</f>
        <v>-161.72602805227052</v>
      </c>
    </row>
    <row r="5" spans="1:30" x14ac:dyDescent="0.3">
      <c r="A5" s="1">
        <v>21</v>
      </c>
      <c r="B5" s="1" t="s">
        <v>43</v>
      </c>
      <c r="C5" s="1" t="s">
        <v>21</v>
      </c>
      <c r="D5" s="2">
        <v>1748.6699510372414</v>
      </c>
      <c r="E5" s="3">
        <v>-32.820540000000001</v>
      </c>
      <c r="F5" s="2">
        <v>-153.9</v>
      </c>
      <c r="G5" s="3">
        <v>29.298530207715356</v>
      </c>
      <c r="H5" s="3">
        <v>16.749313348967849</v>
      </c>
      <c r="I5" s="4">
        <v>0.14818791402467432</v>
      </c>
      <c r="J5" s="3">
        <v>53.9</v>
      </c>
      <c r="K5" s="1">
        <v>3.03</v>
      </c>
      <c r="L5" s="1">
        <v>719.1</v>
      </c>
      <c r="M5" s="1">
        <v>30.6</v>
      </c>
      <c r="N5" s="1">
        <v>-34.9</v>
      </c>
      <c r="O5" s="1">
        <v>-175</v>
      </c>
      <c r="P5" s="3">
        <v>46.1</v>
      </c>
      <c r="Q5" s="1">
        <v>7.69</v>
      </c>
      <c r="R5" s="1">
        <v>1099.4000000000001</v>
      </c>
      <c r="S5" s="1">
        <v>29.5</v>
      </c>
      <c r="T5" s="1">
        <v>-33.299999999999997</v>
      </c>
      <c r="U5" s="1">
        <v>-156</v>
      </c>
      <c r="V5" s="3">
        <f t="shared" si="0"/>
        <v>30.0929</v>
      </c>
      <c r="W5" s="3">
        <f t="shared" si="1"/>
        <v>29.846928698056875</v>
      </c>
      <c r="X5" s="3">
        <f t="shared" si="2"/>
        <v>29.754708837214839</v>
      </c>
      <c r="Y5" s="3">
        <f t="shared" si="3"/>
        <v>-34.162399999999998</v>
      </c>
      <c r="Z5" s="3">
        <f t="shared" si="4"/>
        <v>-33.804623560810001</v>
      </c>
      <c r="AA5" s="3">
        <f t="shared" si="5"/>
        <v>-33.670485581403398</v>
      </c>
      <c r="AB5" s="3">
        <f t="shared" si="6"/>
        <v>-166.24099999999999</v>
      </c>
      <c r="AC5" s="3">
        <f t="shared" si="7"/>
        <v>-161.99240478461877</v>
      </c>
      <c r="AD5" s="3">
        <f t="shared" si="8"/>
        <v>-160.3995162791654</v>
      </c>
    </row>
    <row r="6" spans="1:30" x14ac:dyDescent="0.3">
      <c r="A6" s="1">
        <v>27</v>
      </c>
      <c r="B6" s="1" t="s">
        <v>43</v>
      </c>
      <c r="C6" s="1" t="s">
        <v>21</v>
      </c>
      <c r="D6" s="2">
        <v>1842.8407484004592</v>
      </c>
      <c r="E6" s="3">
        <v>-34.050410399999997</v>
      </c>
      <c r="F6" s="2">
        <v>-160.09921699999995</v>
      </c>
      <c r="G6" s="3">
        <v>29.422977341637807</v>
      </c>
      <c r="H6" s="3">
        <v>14.028933645113497</v>
      </c>
      <c r="I6" s="4">
        <v>0.11969527788783632</v>
      </c>
      <c r="J6" s="3">
        <v>70.400000000000006</v>
      </c>
      <c r="K6" s="1">
        <v>3.03</v>
      </c>
      <c r="L6" s="1">
        <v>719.1</v>
      </c>
      <c r="M6" s="1">
        <v>30.6</v>
      </c>
      <c r="N6" s="1">
        <v>-34.9</v>
      </c>
      <c r="O6" s="1">
        <v>-175</v>
      </c>
      <c r="P6" s="3">
        <v>29.6</v>
      </c>
      <c r="Q6" s="1">
        <v>7.69</v>
      </c>
      <c r="R6" s="1">
        <v>1099.4000000000001</v>
      </c>
      <c r="S6" s="1">
        <v>29.5</v>
      </c>
      <c r="T6" s="1">
        <v>-33.299999999999997</v>
      </c>
      <c r="U6" s="1">
        <v>-156</v>
      </c>
      <c r="V6" s="3">
        <f t="shared" si="0"/>
        <v>30.274400000000004</v>
      </c>
      <c r="W6" s="3">
        <f t="shared" si="1"/>
        <v>30.032147976123518</v>
      </c>
      <c r="X6" s="3">
        <f t="shared" si="2"/>
        <v>29.918023204875482</v>
      </c>
      <c r="Y6" s="3">
        <f t="shared" si="3"/>
        <v>-34.426400000000001</v>
      </c>
      <c r="Z6" s="3">
        <f t="shared" si="4"/>
        <v>-34.074033419816026</v>
      </c>
      <c r="AA6" s="3">
        <f t="shared" si="5"/>
        <v>-33.908033752546153</v>
      </c>
      <c r="AB6" s="3">
        <f t="shared" si="6"/>
        <v>-169.37600000000003</v>
      </c>
      <c r="AC6" s="3">
        <f t="shared" si="7"/>
        <v>-165.19164686031533</v>
      </c>
      <c r="AD6" s="3">
        <f t="shared" si="8"/>
        <v>-163.22040081148563</v>
      </c>
    </row>
    <row r="7" spans="1:30" x14ac:dyDescent="0.3">
      <c r="A7" s="1">
        <v>50</v>
      </c>
      <c r="B7" s="1" t="s">
        <v>43</v>
      </c>
      <c r="C7" s="1" t="s">
        <v>21</v>
      </c>
      <c r="D7" s="2">
        <v>1862.8255478408848</v>
      </c>
      <c r="E7" s="3">
        <v>-33.518562300000006</v>
      </c>
      <c r="F7" s="2">
        <v>-163.5</v>
      </c>
      <c r="G7" s="3">
        <v>29.323685809240612</v>
      </c>
      <c r="H7" s="3">
        <v>10.050545704597861</v>
      </c>
      <c r="I7" s="4">
        <v>7.6578141282723333E-2</v>
      </c>
      <c r="J7" s="3">
        <v>57.4</v>
      </c>
      <c r="K7" s="1">
        <v>3.03</v>
      </c>
      <c r="L7" s="1">
        <v>719.1</v>
      </c>
      <c r="M7" s="1">
        <v>30.6</v>
      </c>
      <c r="N7" s="1">
        <v>-34.9</v>
      </c>
      <c r="O7" s="1">
        <v>-175</v>
      </c>
      <c r="P7" s="3">
        <v>42.6</v>
      </c>
      <c r="Q7" s="1">
        <v>7.69</v>
      </c>
      <c r="R7" s="1">
        <v>1099.4000000000001</v>
      </c>
      <c r="S7" s="1">
        <v>29.5</v>
      </c>
      <c r="T7" s="1">
        <v>-33.299999999999997</v>
      </c>
      <c r="U7" s="1">
        <v>-156</v>
      </c>
      <c r="V7" s="3">
        <f t="shared" si="0"/>
        <v>30.131400000000003</v>
      </c>
      <c r="W7" s="3">
        <f t="shared" si="1"/>
        <v>29.881471777570408</v>
      </c>
      <c r="X7" s="3">
        <f t="shared" si="2"/>
        <v>29.783526778587994</v>
      </c>
      <c r="Y7" s="3">
        <f t="shared" si="3"/>
        <v>-34.218399999999995</v>
      </c>
      <c r="Z7" s="3">
        <f t="shared" si="4"/>
        <v>-33.85486804010241</v>
      </c>
      <c r="AA7" s="3">
        <f t="shared" si="5"/>
        <v>-33.712402587037083</v>
      </c>
      <c r="AB7" s="3">
        <f t="shared" si="6"/>
        <v>-166.90599999999998</v>
      </c>
      <c r="AC7" s="3">
        <f t="shared" si="7"/>
        <v>-162.58905797621608</v>
      </c>
      <c r="AD7" s="3">
        <f t="shared" si="8"/>
        <v>-160.89728072106536</v>
      </c>
    </row>
    <row r="8" spans="1:30" x14ac:dyDescent="0.3">
      <c r="A8" s="1">
        <v>2</v>
      </c>
      <c r="B8" s="1" t="s">
        <v>43</v>
      </c>
      <c r="C8" s="1" t="s">
        <v>21</v>
      </c>
      <c r="D8" s="2">
        <v>1905.5203466454304</v>
      </c>
      <c r="E8" s="3">
        <v>-33.651767400000004</v>
      </c>
      <c r="F8" s="2">
        <v>-160.72323866666665</v>
      </c>
      <c r="G8" s="3">
        <v>28.8</v>
      </c>
      <c r="H8" s="3">
        <v>10.372998196134082</v>
      </c>
      <c r="I8" s="4">
        <v>0.24887978667839569</v>
      </c>
      <c r="J8" s="3">
        <v>68.5</v>
      </c>
      <c r="K8" s="1">
        <v>3.03</v>
      </c>
      <c r="L8" s="1">
        <v>719.1</v>
      </c>
      <c r="M8" s="1">
        <v>30.6</v>
      </c>
      <c r="N8" s="1">
        <v>-34.9</v>
      </c>
      <c r="O8" s="1">
        <v>-175</v>
      </c>
      <c r="P8" s="3">
        <v>31.5</v>
      </c>
      <c r="Q8" s="1">
        <v>7.69</v>
      </c>
      <c r="R8" s="1">
        <v>1099.4000000000001</v>
      </c>
      <c r="S8" s="1">
        <v>29.5</v>
      </c>
      <c r="T8" s="1">
        <v>-33.299999999999997</v>
      </c>
      <c r="U8" s="1">
        <v>-156</v>
      </c>
      <c r="V8" s="3">
        <f t="shared" si="0"/>
        <v>30.253499999999999</v>
      </c>
      <c r="W8" s="3">
        <f t="shared" si="1"/>
        <v>30.007593543653709</v>
      </c>
      <c r="X8" s="3">
        <f t="shared" si="2"/>
        <v>29.895071051410312</v>
      </c>
      <c r="Y8" s="3">
        <f t="shared" si="3"/>
        <v>-34.396000000000001</v>
      </c>
      <c r="Z8" s="3">
        <f t="shared" si="4"/>
        <v>-34.038317881678111</v>
      </c>
      <c r="AA8" s="3">
        <f t="shared" si="5"/>
        <v>-33.874648802051361</v>
      </c>
      <c r="AB8" s="3">
        <f t="shared" si="6"/>
        <v>-169.01499999999999</v>
      </c>
      <c r="AC8" s="3">
        <f t="shared" si="7"/>
        <v>-164.76752484492766</v>
      </c>
      <c r="AD8" s="3">
        <f t="shared" si="8"/>
        <v>-162.82395452435992</v>
      </c>
    </row>
    <row r="9" spans="1:30" x14ac:dyDescent="0.3">
      <c r="A9" s="1">
        <v>30</v>
      </c>
      <c r="B9" s="1" t="s">
        <v>43</v>
      </c>
      <c r="C9" s="1" t="s">
        <v>21</v>
      </c>
      <c r="D9" s="2">
        <v>1959.4187451362752</v>
      </c>
      <c r="E9" s="3">
        <v>-33.774678000000002</v>
      </c>
      <c r="F9" s="2">
        <v>-149.69999999999999</v>
      </c>
      <c r="G9" s="3">
        <v>28.785756216393288</v>
      </c>
      <c r="H9" s="3">
        <v>12.729968416117645</v>
      </c>
      <c r="I9" s="4">
        <v>0.21437758489229136</v>
      </c>
      <c r="J9" s="3">
        <v>56.7</v>
      </c>
      <c r="K9" s="1">
        <v>3.03</v>
      </c>
      <c r="L9" s="1">
        <v>719.1</v>
      </c>
      <c r="M9" s="1">
        <v>30.6</v>
      </c>
      <c r="N9" s="1">
        <v>-34.9</v>
      </c>
      <c r="O9" s="1">
        <v>-175</v>
      </c>
      <c r="P9" s="3">
        <v>43.3</v>
      </c>
      <c r="Q9" s="1">
        <v>7.69</v>
      </c>
      <c r="R9" s="1">
        <v>1099.4000000000001</v>
      </c>
      <c r="S9" s="1">
        <v>29.5</v>
      </c>
      <c r="T9" s="1">
        <v>-33.299999999999997</v>
      </c>
      <c r="U9" s="1">
        <v>-156</v>
      </c>
      <c r="V9" s="3">
        <f t="shared" si="0"/>
        <v>30.123699999999999</v>
      </c>
      <c r="W9" s="3">
        <f t="shared" si="1"/>
        <v>29.874384580944497</v>
      </c>
      <c r="X9" s="3">
        <f t="shared" si="2"/>
        <v>29.777556345938812</v>
      </c>
      <c r="Y9" s="3">
        <f t="shared" si="3"/>
        <v>-34.2072</v>
      </c>
      <c r="Z9" s="3">
        <f t="shared" si="4"/>
        <v>-33.844559390464717</v>
      </c>
      <c r="AA9" s="3">
        <f t="shared" si="5"/>
        <v>-33.703718321365542</v>
      </c>
      <c r="AB9" s="3">
        <f t="shared" si="6"/>
        <v>-166.773</v>
      </c>
      <c r="AC9" s="3">
        <f t="shared" si="7"/>
        <v>-162.46664276176855</v>
      </c>
      <c r="AD9" s="3">
        <f t="shared" si="8"/>
        <v>-160.79415506621584</v>
      </c>
    </row>
    <row r="10" spans="1:30" x14ac:dyDescent="0.3">
      <c r="A10" s="1">
        <v>49</v>
      </c>
      <c r="B10" s="1" t="s">
        <v>43</v>
      </c>
      <c r="C10" s="1" t="s">
        <v>21</v>
      </c>
      <c r="D10" s="2">
        <v>1994.2407441612593</v>
      </c>
      <c r="E10" s="3">
        <v>-32.485430000000001</v>
      </c>
      <c r="F10" s="2">
        <v>-151.30000000000001</v>
      </c>
      <c r="G10" s="3">
        <v>30.000395559887604</v>
      </c>
      <c r="H10" s="3">
        <v>11.222510359147318</v>
      </c>
      <c r="I10" s="4">
        <v>5.1946356902796351E-2</v>
      </c>
      <c r="J10" s="3">
        <v>79.599999999999994</v>
      </c>
      <c r="K10" s="1">
        <v>3.03</v>
      </c>
      <c r="L10" s="1">
        <v>719.1</v>
      </c>
      <c r="M10" s="1">
        <v>30.6</v>
      </c>
      <c r="N10" s="1">
        <v>-34.9</v>
      </c>
      <c r="O10" s="1">
        <v>-175</v>
      </c>
      <c r="P10" s="3">
        <v>20.399999999999999</v>
      </c>
      <c r="Q10" s="1">
        <v>7.69</v>
      </c>
      <c r="R10" s="1">
        <v>1099.4000000000001</v>
      </c>
      <c r="S10" s="1">
        <v>29.5</v>
      </c>
      <c r="T10" s="1">
        <v>-33.299999999999997</v>
      </c>
      <c r="U10" s="1">
        <v>-156</v>
      </c>
      <c r="V10" s="3">
        <f t="shared" si="0"/>
        <v>30.375599999999995</v>
      </c>
      <c r="W10" s="3">
        <f t="shared" si="1"/>
        <v>30.166492825274329</v>
      </c>
      <c r="X10" s="3">
        <f t="shared" si="2"/>
        <v>30.05154043671061</v>
      </c>
      <c r="Y10" s="3">
        <f t="shared" si="3"/>
        <v>-34.573599999999999</v>
      </c>
      <c r="Z10" s="3">
        <f t="shared" si="4"/>
        <v>-34.269444109489925</v>
      </c>
      <c r="AA10" s="3">
        <f t="shared" si="5"/>
        <v>-34.102240635215431</v>
      </c>
      <c r="AB10" s="3">
        <f t="shared" si="6"/>
        <v>-171.12399999999997</v>
      </c>
      <c r="AC10" s="3">
        <f t="shared" si="7"/>
        <v>-167.51214880019293</v>
      </c>
      <c r="AD10" s="3">
        <f t="shared" si="8"/>
        <v>-165.52660754318327</v>
      </c>
    </row>
    <row r="11" spans="1:30" x14ac:dyDescent="0.3">
      <c r="A11" s="1">
        <v>5</v>
      </c>
      <c r="B11" s="1" t="s">
        <v>43</v>
      </c>
      <c r="C11" s="1" t="s">
        <v>21</v>
      </c>
      <c r="D11" s="2">
        <v>2001.2051439662562</v>
      </c>
      <c r="E11" s="3">
        <v>-32.960462100000001</v>
      </c>
      <c r="F11" s="2">
        <v>-154.5</v>
      </c>
      <c r="G11" s="3">
        <v>29.149009310756064</v>
      </c>
      <c r="H11" s="3">
        <v>15.152558744619867</v>
      </c>
      <c r="I11" s="4">
        <v>0.20220400476656591</v>
      </c>
      <c r="J11" s="3">
        <v>80.7</v>
      </c>
      <c r="K11" s="1">
        <v>3.03</v>
      </c>
      <c r="L11" s="1">
        <v>719.1</v>
      </c>
      <c r="M11" s="1">
        <v>30.6</v>
      </c>
      <c r="N11" s="1">
        <v>-34.9</v>
      </c>
      <c r="O11" s="1">
        <v>-175</v>
      </c>
      <c r="P11" s="3">
        <v>19.3</v>
      </c>
      <c r="Q11" s="1">
        <v>7.69</v>
      </c>
      <c r="R11" s="1">
        <v>1099.4000000000001</v>
      </c>
      <c r="S11" s="1">
        <v>29.5</v>
      </c>
      <c r="T11" s="1">
        <v>-33.299999999999997</v>
      </c>
      <c r="U11" s="1">
        <v>-156</v>
      </c>
      <c r="V11" s="3">
        <f t="shared" si="0"/>
        <v>30.387699999999999</v>
      </c>
      <c r="W11" s="3">
        <f t="shared" si="1"/>
        <v>30.184517913767571</v>
      </c>
      <c r="X11" s="3">
        <f t="shared" si="2"/>
        <v>30.070548301237437</v>
      </c>
      <c r="Y11" s="3">
        <f t="shared" si="3"/>
        <v>-34.591200000000001</v>
      </c>
      <c r="Z11" s="3">
        <f t="shared" si="4"/>
        <v>-34.295662420025543</v>
      </c>
      <c r="AA11" s="3">
        <f t="shared" si="5"/>
        <v>-34.12988843816354</v>
      </c>
      <c r="AB11" s="3">
        <f t="shared" si="6"/>
        <v>-171.333</v>
      </c>
      <c r="AC11" s="3">
        <f t="shared" si="7"/>
        <v>-167.82349123780341</v>
      </c>
      <c r="AD11" s="3">
        <f t="shared" si="8"/>
        <v>-165.85492520319207</v>
      </c>
    </row>
    <row r="12" spans="1:30" x14ac:dyDescent="0.3">
      <c r="A12" s="1">
        <v>33</v>
      </c>
      <c r="B12" s="1" t="s">
        <v>43</v>
      </c>
      <c r="C12" s="1" t="s">
        <v>21</v>
      </c>
      <c r="D12" s="2">
        <v>2023.3095433473329</v>
      </c>
      <c r="E12" s="3">
        <v>-34.057216499999996</v>
      </c>
      <c r="F12" s="2">
        <v>-159.30507299999999</v>
      </c>
      <c r="G12" s="3">
        <v>29.133847349880401</v>
      </c>
      <c r="H12" s="3">
        <v>9.8109207733944022</v>
      </c>
      <c r="I12" s="4">
        <v>0.23530961791831359</v>
      </c>
      <c r="J12" s="3">
        <v>68.3</v>
      </c>
      <c r="K12" s="1">
        <v>3.03</v>
      </c>
      <c r="L12" s="1">
        <v>719.1</v>
      </c>
      <c r="M12" s="1">
        <v>30.6</v>
      </c>
      <c r="N12" s="1">
        <v>-34.9</v>
      </c>
      <c r="O12" s="1">
        <v>-175</v>
      </c>
      <c r="P12" s="3">
        <v>31.7</v>
      </c>
      <c r="Q12" s="1">
        <v>7.69</v>
      </c>
      <c r="R12" s="1">
        <v>1099.4000000000001</v>
      </c>
      <c r="S12" s="1">
        <v>29.5</v>
      </c>
      <c r="T12" s="1">
        <v>-33.299999999999997</v>
      </c>
      <c r="U12" s="1">
        <v>-156</v>
      </c>
      <c r="V12" s="3">
        <f t="shared" si="0"/>
        <v>30.251300000000001</v>
      </c>
      <c r="W12" s="3">
        <f t="shared" si="1"/>
        <v>30.005064984624671</v>
      </c>
      <c r="X12" s="3">
        <f t="shared" si="2"/>
        <v>29.892731422124555</v>
      </c>
      <c r="Y12" s="3">
        <f t="shared" si="3"/>
        <v>-34.392799999999994</v>
      </c>
      <c r="Z12" s="3">
        <f t="shared" si="4"/>
        <v>-34.034639977635877</v>
      </c>
      <c r="AA12" s="3">
        <f t="shared" si="5"/>
        <v>-33.871245704908446</v>
      </c>
      <c r="AB12" s="3">
        <f t="shared" si="6"/>
        <v>-168.977</v>
      </c>
      <c r="AC12" s="3">
        <f t="shared" si="7"/>
        <v>-164.7238497344261</v>
      </c>
      <c r="AD12" s="3">
        <f t="shared" si="8"/>
        <v>-162.78354274578771</v>
      </c>
    </row>
    <row r="13" spans="1:30" x14ac:dyDescent="0.3">
      <c r="A13" s="1">
        <v>47</v>
      </c>
      <c r="B13" s="1" t="s">
        <v>43</v>
      </c>
      <c r="C13" s="1" t="s">
        <v>11</v>
      </c>
      <c r="D13" s="2">
        <v>2094.7703413464305</v>
      </c>
      <c r="E13" s="3">
        <v>-33.496433000000003</v>
      </c>
      <c r="F13" s="2">
        <v>-155.221</v>
      </c>
      <c r="G13" s="3">
        <v>29.507544253219002</v>
      </c>
      <c r="H13" s="3">
        <v>9.4682506501244301</v>
      </c>
      <c r="I13" s="4">
        <v>0.12971271992692995</v>
      </c>
      <c r="J13" s="3">
        <v>100</v>
      </c>
      <c r="K13" s="1">
        <v>3.03</v>
      </c>
      <c r="L13" s="1">
        <v>719.1</v>
      </c>
      <c r="M13" s="1">
        <v>30.6</v>
      </c>
      <c r="N13" s="1">
        <v>-34.9</v>
      </c>
      <c r="O13" s="1">
        <v>-175</v>
      </c>
      <c r="P13" s="3">
        <v>0</v>
      </c>
      <c r="Q13" s="1">
        <v>7.69</v>
      </c>
      <c r="R13" s="1">
        <v>1099.4000000000001</v>
      </c>
      <c r="S13" s="1">
        <v>29.5</v>
      </c>
      <c r="T13" s="1">
        <v>-33.299999999999997</v>
      </c>
      <c r="U13" s="1">
        <v>-156</v>
      </c>
      <c r="V13" s="3">
        <f t="shared" si="0"/>
        <v>30.6</v>
      </c>
      <c r="W13" s="3">
        <f t="shared" si="1"/>
        <v>30.600000000000005</v>
      </c>
      <c r="X13" s="3">
        <f t="shared" si="2"/>
        <v>30.6</v>
      </c>
      <c r="Y13" s="3">
        <f t="shared" si="3"/>
        <v>-34.9</v>
      </c>
      <c r="Z13" s="3">
        <f t="shared" si="4"/>
        <v>-34.9</v>
      </c>
      <c r="AA13" s="3">
        <f t="shared" si="5"/>
        <v>-34.9</v>
      </c>
      <c r="AB13" s="3">
        <f t="shared" si="6"/>
        <v>-175</v>
      </c>
      <c r="AC13" s="3">
        <f t="shared" si="7"/>
        <v>-175</v>
      </c>
      <c r="AD13" s="3">
        <f t="shared" si="8"/>
        <v>-175</v>
      </c>
    </row>
    <row r="14" spans="1:30" x14ac:dyDescent="0.3">
      <c r="A14" s="1">
        <v>8</v>
      </c>
      <c r="B14" s="1" t="s">
        <v>43</v>
      </c>
      <c r="C14" s="1" t="s">
        <v>21</v>
      </c>
      <c r="D14" s="2">
        <v>2103.2487411090356</v>
      </c>
      <c r="E14" s="3">
        <v>-33.621099999999998</v>
      </c>
      <c r="F14" s="2">
        <v>-153.80000000000001</v>
      </c>
      <c r="G14" s="3">
        <v>29.325839531323638</v>
      </c>
      <c r="H14" s="3">
        <v>11.670550058479211</v>
      </c>
      <c r="I14" s="4">
        <v>0.15795251776340838</v>
      </c>
      <c r="J14" s="3">
        <v>91.9</v>
      </c>
      <c r="K14" s="1">
        <v>3.03</v>
      </c>
      <c r="L14" s="1">
        <v>719.1</v>
      </c>
      <c r="M14" s="1">
        <v>30.6</v>
      </c>
      <c r="N14" s="1">
        <v>-34.9</v>
      </c>
      <c r="O14" s="1">
        <v>-175</v>
      </c>
      <c r="P14" s="3">
        <v>8.1</v>
      </c>
      <c r="Q14" s="1">
        <v>7.69</v>
      </c>
      <c r="R14" s="1">
        <v>1099.4000000000001</v>
      </c>
      <c r="S14" s="1">
        <v>29.5</v>
      </c>
      <c r="T14" s="1">
        <v>-33.299999999999997</v>
      </c>
      <c r="U14" s="1">
        <v>-156</v>
      </c>
      <c r="V14" s="3">
        <f t="shared" si="0"/>
        <v>30.510900000000003</v>
      </c>
      <c r="W14" s="3">
        <f t="shared" si="1"/>
        <v>30.398917962353192</v>
      </c>
      <c r="X14" s="3">
        <f t="shared" si="2"/>
        <v>30.319675230294408</v>
      </c>
      <c r="Y14" s="3">
        <f t="shared" si="3"/>
        <v>-34.770400000000002</v>
      </c>
      <c r="Z14" s="3">
        <f t="shared" si="4"/>
        <v>-34.607517036150092</v>
      </c>
      <c r="AA14" s="3">
        <f t="shared" si="5"/>
        <v>-34.492254880428227</v>
      </c>
      <c r="AB14" s="3">
        <f t="shared" si="6"/>
        <v>-173.46100000000001</v>
      </c>
      <c r="AC14" s="3">
        <f t="shared" si="7"/>
        <v>-171.52676480428238</v>
      </c>
      <c r="AD14" s="3">
        <f t="shared" si="8"/>
        <v>-170.15802670508521</v>
      </c>
    </row>
    <row r="15" spans="1:30" x14ac:dyDescent="0.3">
      <c r="A15" s="1">
        <v>44</v>
      </c>
      <c r="B15" s="1" t="s">
        <v>43</v>
      </c>
      <c r="C15" s="1" t="s">
        <v>11</v>
      </c>
      <c r="D15" s="2">
        <v>2161.9919394642257</v>
      </c>
      <c r="E15" s="3">
        <v>-35.011042799999998</v>
      </c>
      <c r="F15" s="2">
        <v>-170.801286333333</v>
      </c>
      <c r="G15" s="3">
        <v>29.08524364098351</v>
      </c>
      <c r="H15" s="3">
        <v>8.2295522147912354</v>
      </c>
      <c r="I15" s="4">
        <v>0.13751317800073443</v>
      </c>
      <c r="J15" s="3">
        <v>99.8</v>
      </c>
      <c r="K15" s="1">
        <v>3.03</v>
      </c>
      <c r="L15" s="1">
        <v>719.1</v>
      </c>
      <c r="M15" s="1">
        <v>30.6</v>
      </c>
      <c r="N15" s="1">
        <v>-34.9</v>
      </c>
      <c r="O15" s="1">
        <v>-175</v>
      </c>
      <c r="P15" s="3">
        <v>0.2</v>
      </c>
      <c r="Q15" s="1">
        <v>7.69</v>
      </c>
      <c r="R15" s="1">
        <v>1099.4000000000001</v>
      </c>
      <c r="S15" s="1">
        <v>29.5</v>
      </c>
      <c r="T15" s="1">
        <v>-33.299999999999997</v>
      </c>
      <c r="U15" s="1">
        <v>-156</v>
      </c>
      <c r="V15" s="3">
        <f t="shared" si="0"/>
        <v>30.597800000000003</v>
      </c>
      <c r="W15" s="3">
        <f t="shared" si="1"/>
        <v>30.594433623310472</v>
      </c>
      <c r="X15" s="3">
        <f t="shared" si="2"/>
        <v>30.591512528392805</v>
      </c>
      <c r="Y15" s="3">
        <f t="shared" si="3"/>
        <v>-34.896799999999999</v>
      </c>
      <c r="Z15" s="3">
        <f t="shared" si="4"/>
        <v>-34.891903452087966</v>
      </c>
      <c r="AA15" s="3">
        <f t="shared" si="5"/>
        <v>-34.887654586753172</v>
      </c>
      <c r="AB15" s="3">
        <f t="shared" si="6"/>
        <v>-174.96200000000002</v>
      </c>
      <c r="AC15" s="3">
        <f t="shared" si="7"/>
        <v>-174.9038534935446</v>
      </c>
      <c r="AD15" s="3">
        <f t="shared" si="8"/>
        <v>-174.85339821769389</v>
      </c>
    </row>
    <row r="16" spans="1:30" x14ac:dyDescent="0.3">
      <c r="A16" s="1">
        <v>45</v>
      </c>
      <c r="B16" s="1" t="s">
        <v>43</v>
      </c>
      <c r="C16" s="1" t="s">
        <v>11</v>
      </c>
      <c r="D16" s="2">
        <v>2165.3227393709635</v>
      </c>
      <c r="E16" s="3">
        <v>-35.823885599999997</v>
      </c>
      <c r="F16" s="2">
        <v>-174.6756235</v>
      </c>
      <c r="G16" s="3">
        <v>29.475113356665918</v>
      </c>
      <c r="H16" s="3">
        <v>10.421212805248343</v>
      </c>
      <c r="I16" s="4">
        <v>9.4026770431215725E-2</v>
      </c>
      <c r="J16" s="3">
        <v>100</v>
      </c>
      <c r="K16" s="1">
        <v>3.03</v>
      </c>
      <c r="L16" s="1">
        <v>719.1</v>
      </c>
      <c r="M16" s="1">
        <v>30.6</v>
      </c>
      <c r="N16" s="1">
        <v>-34.9</v>
      </c>
      <c r="O16" s="1">
        <v>-175</v>
      </c>
      <c r="P16" s="3">
        <v>0</v>
      </c>
      <c r="Q16" s="1">
        <v>7.69</v>
      </c>
      <c r="R16" s="1">
        <v>1099.4000000000001</v>
      </c>
      <c r="S16" s="1">
        <v>29.5</v>
      </c>
      <c r="T16" s="1">
        <v>-33.299999999999997</v>
      </c>
      <c r="U16" s="1">
        <v>-156</v>
      </c>
      <c r="V16" s="3">
        <f t="shared" si="0"/>
        <v>30.6</v>
      </c>
      <c r="W16" s="3">
        <f t="shared" si="1"/>
        <v>30.600000000000005</v>
      </c>
      <c r="X16" s="3">
        <f t="shared" si="2"/>
        <v>30.6</v>
      </c>
      <c r="Y16" s="3">
        <f t="shared" si="3"/>
        <v>-34.9</v>
      </c>
      <c r="Z16" s="3">
        <f t="shared" si="4"/>
        <v>-34.9</v>
      </c>
      <c r="AA16" s="3">
        <f t="shared" si="5"/>
        <v>-34.9</v>
      </c>
      <c r="AB16" s="3">
        <f t="shared" si="6"/>
        <v>-175</v>
      </c>
      <c r="AC16" s="3">
        <f t="shared" si="7"/>
        <v>-175</v>
      </c>
      <c r="AD16" s="3">
        <f t="shared" si="8"/>
        <v>-175</v>
      </c>
    </row>
    <row r="17" spans="1:30" x14ac:dyDescent="0.3">
      <c r="A17" s="1">
        <v>36</v>
      </c>
      <c r="B17" s="1" t="s">
        <v>43</v>
      </c>
      <c r="C17" s="1" t="s">
        <v>11</v>
      </c>
      <c r="D17" s="2">
        <v>2181.9767389046515</v>
      </c>
      <c r="E17" s="3">
        <v>-34.394604600000001</v>
      </c>
      <c r="F17" s="2">
        <v>-182.8</v>
      </c>
      <c r="G17" s="3">
        <v>29.994019992475771</v>
      </c>
      <c r="H17" s="3">
        <v>14.311014407683567</v>
      </c>
      <c r="I17" s="4">
        <v>0.15248370523732843</v>
      </c>
      <c r="J17" s="3">
        <v>100</v>
      </c>
      <c r="K17" s="1">
        <v>3.03</v>
      </c>
      <c r="L17" s="1">
        <v>719.1</v>
      </c>
      <c r="M17" s="1">
        <v>30.6</v>
      </c>
      <c r="N17" s="1">
        <v>-34.9</v>
      </c>
      <c r="O17" s="1">
        <v>-175</v>
      </c>
      <c r="P17" s="3">
        <v>0</v>
      </c>
      <c r="Q17" s="1">
        <v>7.69</v>
      </c>
      <c r="R17" s="1">
        <v>1099.4000000000001</v>
      </c>
      <c r="S17" s="1">
        <v>29.5</v>
      </c>
      <c r="T17" s="1">
        <v>-33.299999999999997</v>
      </c>
      <c r="U17" s="1">
        <v>-156</v>
      </c>
      <c r="V17" s="3">
        <f t="shared" si="0"/>
        <v>30.6</v>
      </c>
      <c r="W17" s="3">
        <f t="shared" si="1"/>
        <v>30.600000000000005</v>
      </c>
      <c r="X17" s="3">
        <f t="shared" si="2"/>
        <v>30.6</v>
      </c>
      <c r="Y17" s="3">
        <f t="shared" si="3"/>
        <v>-34.9</v>
      </c>
      <c r="Z17" s="3">
        <f t="shared" si="4"/>
        <v>-34.9</v>
      </c>
      <c r="AA17" s="3">
        <f t="shared" si="5"/>
        <v>-34.9</v>
      </c>
      <c r="AB17" s="3">
        <f t="shared" si="6"/>
        <v>-175</v>
      </c>
      <c r="AC17" s="3">
        <f t="shared" si="7"/>
        <v>-175</v>
      </c>
      <c r="AD17" s="3">
        <f t="shared" si="8"/>
        <v>-175</v>
      </c>
    </row>
    <row r="18" spans="1:30" x14ac:dyDescent="0.3">
      <c r="A18" s="1">
        <v>11</v>
      </c>
      <c r="B18" s="1" t="s">
        <v>43</v>
      </c>
      <c r="C18" s="1" t="s">
        <v>21</v>
      </c>
      <c r="D18" s="2">
        <v>2183.7935388537812</v>
      </c>
      <c r="E18" s="3">
        <v>-34.859363999999999</v>
      </c>
      <c r="F18" s="2">
        <v>-184.9</v>
      </c>
      <c r="G18" s="3">
        <v>29.582231481981609</v>
      </c>
      <c r="H18" s="3">
        <v>8.579794432209555</v>
      </c>
      <c r="I18" s="4">
        <v>0.14367585643384578</v>
      </c>
      <c r="J18" s="3">
        <v>97.4</v>
      </c>
      <c r="K18" s="1">
        <v>3.03</v>
      </c>
      <c r="L18" s="1">
        <v>719.1</v>
      </c>
      <c r="M18" s="1">
        <v>30.6</v>
      </c>
      <c r="N18" s="1">
        <v>-34.9</v>
      </c>
      <c r="O18" s="1">
        <v>-175</v>
      </c>
      <c r="P18" s="3">
        <v>2.6</v>
      </c>
      <c r="Q18" s="1">
        <v>7.69</v>
      </c>
      <c r="R18" s="1">
        <v>1099.4000000000001</v>
      </c>
      <c r="S18" s="1">
        <v>29.5</v>
      </c>
      <c r="T18" s="1">
        <v>-33.299999999999997</v>
      </c>
      <c r="U18" s="1">
        <v>-156</v>
      </c>
      <c r="V18" s="3">
        <f t="shared" si="0"/>
        <v>30.571400000000004</v>
      </c>
      <c r="W18" s="3">
        <f t="shared" si="1"/>
        <v>30.530205384683736</v>
      </c>
      <c r="X18" s="3">
        <f t="shared" si="2"/>
        <v>30.496758459432581</v>
      </c>
      <c r="Y18" s="3">
        <f t="shared" si="3"/>
        <v>-34.858400000000003</v>
      </c>
      <c r="Z18" s="3">
        <f t="shared" si="4"/>
        <v>-34.798480559539975</v>
      </c>
      <c r="AA18" s="3">
        <f t="shared" si="5"/>
        <v>-34.749830486447387</v>
      </c>
      <c r="AB18" s="3">
        <f t="shared" si="6"/>
        <v>-174.50599999999997</v>
      </c>
      <c r="AC18" s="3">
        <f t="shared" si="7"/>
        <v>-173.79445664453723</v>
      </c>
      <c r="AD18" s="3">
        <f t="shared" si="8"/>
        <v>-173.21673702656273</v>
      </c>
    </row>
    <row r="19" spans="1:30" x14ac:dyDescent="0.3">
      <c r="A19" s="1">
        <v>42</v>
      </c>
      <c r="B19" s="1" t="s">
        <v>43</v>
      </c>
      <c r="C19" s="1" t="s">
        <v>11</v>
      </c>
      <c r="D19" s="2">
        <v>2271.9083363865666</v>
      </c>
      <c r="E19" s="3">
        <v>-34.870330000000003</v>
      </c>
      <c r="F19" s="2">
        <v>-171.4</v>
      </c>
      <c r="G19" s="3">
        <v>30.21504333551448</v>
      </c>
      <c r="H19" s="3">
        <v>9.9384547702156265</v>
      </c>
      <c r="I19" s="4">
        <v>0.1281777046482929</v>
      </c>
      <c r="J19" s="3">
        <v>100</v>
      </c>
      <c r="K19" s="1">
        <v>3.03</v>
      </c>
      <c r="L19" s="1">
        <v>719.1</v>
      </c>
      <c r="M19" s="1">
        <v>30.6</v>
      </c>
      <c r="N19" s="1">
        <v>-34.9</v>
      </c>
      <c r="O19" s="1">
        <v>-175</v>
      </c>
      <c r="P19" s="3">
        <v>0</v>
      </c>
      <c r="Q19" s="1">
        <v>7.69</v>
      </c>
      <c r="R19" s="1">
        <v>1099.4000000000001</v>
      </c>
      <c r="S19" s="1">
        <v>29.5</v>
      </c>
      <c r="T19" s="1">
        <v>-33.299999999999997</v>
      </c>
      <c r="U19" s="1">
        <v>-156</v>
      </c>
      <c r="V19" s="3">
        <f t="shared" si="0"/>
        <v>30.6</v>
      </c>
      <c r="W19" s="3">
        <f t="shared" si="1"/>
        <v>30.600000000000005</v>
      </c>
      <c r="X19" s="3">
        <f t="shared" si="2"/>
        <v>30.6</v>
      </c>
      <c r="Y19" s="3">
        <f t="shared" si="3"/>
        <v>-34.9</v>
      </c>
      <c r="Z19" s="3">
        <f t="shared" si="4"/>
        <v>-34.9</v>
      </c>
      <c r="AA19" s="3">
        <f t="shared" si="5"/>
        <v>-34.9</v>
      </c>
      <c r="AB19" s="3">
        <f t="shared" si="6"/>
        <v>-175</v>
      </c>
      <c r="AC19" s="3">
        <f t="shared" si="7"/>
        <v>-175</v>
      </c>
      <c r="AD19" s="3">
        <f t="shared" si="8"/>
        <v>-175</v>
      </c>
    </row>
    <row r="20" spans="1:30" x14ac:dyDescent="0.3">
      <c r="A20" s="1">
        <v>40</v>
      </c>
      <c r="B20" s="1" t="s">
        <v>43</v>
      </c>
      <c r="C20" s="1" t="s">
        <v>11</v>
      </c>
      <c r="D20" s="2">
        <v>2274.3307363187396</v>
      </c>
      <c r="E20" s="3">
        <v>-35.070353099999998</v>
      </c>
      <c r="F20" s="2">
        <v>-175.02107549999999</v>
      </c>
      <c r="G20" s="3">
        <v>29.827444359979619</v>
      </c>
      <c r="H20" s="3">
        <v>13.501560056721615</v>
      </c>
      <c r="I20" s="4">
        <v>0.16049227538145772</v>
      </c>
      <c r="J20" s="3">
        <v>100</v>
      </c>
      <c r="K20" s="1">
        <v>3.03</v>
      </c>
      <c r="L20" s="1">
        <v>719.1</v>
      </c>
      <c r="M20" s="1">
        <v>30.6</v>
      </c>
      <c r="N20" s="1">
        <v>-34.9</v>
      </c>
      <c r="O20" s="1">
        <v>-175</v>
      </c>
      <c r="P20" s="3">
        <v>0</v>
      </c>
      <c r="Q20" s="1">
        <v>7.69</v>
      </c>
      <c r="R20" s="1">
        <v>1099.4000000000001</v>
      </c>
      <c r="S20" s="1">
        <v>29.5</v>
      </c>
      <c r="T20" s="1">
        <v>-33.299999999999997</v>
      </c>
      <c r="U20" s="1">
        <v>-156</v>
      </c>
      <c r="V20" s="3">
        <f t="shared" si="0"/>
        <v>30.6</v>
      </c>
      <c r="W20" s="3">
        <f t="shared" si="1"/>
        <v>30.600000000000005</v>
      </c>
      <c r="X20" s="3">
        <f t="shared" si="2"/>
        <v>30.6</v>
      </c>
      <c r="Y20" s="3">
        <f t="shared" si="3"/>
        <v>-34.9</v>
      </c>
      <c r="Z20" s="3">
        <f t="shared" si="4"/>
        <v>-34.9</v>
      </c>
      <c r="AA20" s="3">
        <f t="shared" si="5"/>
        <v>-34.9</v>
      </c>
      <c r="AB20" s="3">
        <f t="shared" si="6"/>
        <v>-175</v>
      </c>
      <c r="AC20" s="3">
        <f t="shared" si="7"/>
        <v>-175</v>
      </c>
      <c r="AD20" s="3">
        <f t="shared" si="8"/>
        <v>-175</v>
      </c>
    </row>
    <row r="21" spans="1:30" x14ac:dyDescent="0.3">
      <c r="A21" s="1">
        <v>39</v>
      </c>
      <c r="B21" s="1" t="s">
        <v>43</v>
      </c>
      <c r="C21" s="1" t="s">
        <v>11</v>
      </c>
      <c r="D21" s="2">
        <v>2329.4403347756706</v>
      </c>
      <c r="E21" s="3">
        <v>-35.050907100000003</v>
      </c>
      <c r="F21" s="2">
        <v>-178.63641569999999</v>
      </c>
      <c r="G21" s="3">
        <v>29.524680068565306</v>
      </c>
      <c r="H21" s="3">
        <v>8.5752158169677593</v>
      </c>
      <c r="I21" s="4">
        <v>0.12711073749637797</v>
      </c>
      <c r="J21" s="3">
        <v>100</v>
      </c>
      <c r="K21" s="1">
        <v>3.03</v>
      </c>
      <c r="L21" s="1">
        <v>719.1</v>
      </c>
      <c r="M21" s="1">
        <v>30.6</v>
      </c>
      <c r="N21" s="1">
        <v>-34.9</v>
      </c>
      <c r="O21" s="1">
        <v>-175</v>
      </c>
      <c r="P21" s="3">
        <v>0</v>
      </c>
      <c r="Q21" s="1">
        <v>7.69</v>
      </c>
      <c r="R21" s="1">
        <v>1099.4000000000001</v>
      </c>
      <c r="S21" s="1">
        <v>29.5</v>
      </c>
      <c r="T21" s="1">
        <v>-33.299999999999997</v>
      </c>
      <c r="U21" s="1">
        <v>-156</v>
      </c>
      <c r="V21" s="3">
        <f t="shared" si="0"/>
        <v>30.6</v>
      </c>
      <c r="W21" s="3">
        <f t="shared" si="1"/>
        <v>30.600000000000005</v>
      </c>
      <c r="X21" s="3">
        <f t="shared" si="2"/>
        <v>30.6</v>
      </c>
      <c r="Y21" s="3">
        <f t="shared" si="3"/>
        <v>-34.9</v>
      </c>
      <c r="Z21" s="3">
        <f t="shared" si="4"/>
        <v>-34.9</v>
      </c>
      <c r="AA21" s="3">
        <f t="shared" si="5"/>
        <v>-34.9</v>
      </c>
      <c r="AB21" s="3">
        <f t="shared" si="6"/>
        <v>-175</v>
      </c>
      <c r="AC21" s="3">
        <f t="shared" si="7"/>
        <v>-175</v>
      </c>
      <c r="AD21" s="3">
        <f t="shared" si="8"/>
        <v>-175</v>
      </c>
    </row>
    <row r="22" spans="1:30" x14ac:dyDescent="0.3">
      <c r="A22" s="1">
        <v>15</v>
      </c>
      <c r="B22" s="1" t="s">
        <v>43</v>
      </c>
      <c r="C22" s="1" t="s">
        <v>11</v>
      </c>
      <c r="D22" s="2">
        <v>2426.6391320541043</v>
      </c>
      <c r="E22" s="3">
        <v>-35.030488800000001</v>
      </c>
      <c r="F22" s="2">
        <v>-183.99963</v>
      </c>
      <c r="G22" s="3">
        <v>29.463229618829931</v>
      </c>
      <c r="H22" s="3">
        <v>7.5443104822178402</v>
      </c>
      <c r="I22" s="4">
        <v>0.13111665273140813</v>
      </c>
      <c r="J22" s="3">
        <v>100</v>
      </c>
      <c r="K22" s="1">
        <v>3.03</v>
      </c>
      <c r="L22" s="1">
        <v>719.1</v>
      </c>
      <c r="M22" s="1">
        <v>30.6</v>
      </c>
      <c r="N22" s="1">
        <v>-34.9</v>
      </c>
      <c r="O22" s="1">
        <v>-175</v>
      </c>
      <c r="P22" s="3">
        <v>0</v>
      </c>
      <c r="Q22" s="1">
        <v>7.69</v>
      </c>
      <c r="R22" s="1">
        <v>1099.4000000000001</v>
      </c>
      <c r="S22" s="1">
        <v>29.5</v>
      </c>
      <c r="T22" s="1">
        <v>-33.299999999999997</v>
      </c>
      <c r="U22" s="1">
        <v>-156</v>
      </c>
      <c r="V22" s="3">
        <f t="shared" si="0"/>
        <v>30.6</v>
      </c>
      <c r="W22" s="3">
        <f t="shared" si="1"/>
        <v>30.600000000000005</v>
      </c>
      <c r="X22" s="3">
        <f t="shared" si="2"/>
        <v>30.6</v>
      </c>
      <c r="Y22" s="3">
        <f t="shared" si="3"/>
        <v>-34.9</v>
      </c>
      <c r="Z22" s="3">
        <f t="shared" si="4"/>
        <v>-34.9</v>
      </c>
      <c r="AA22" s="3">
        <f t="shared" si="5"/>
        <v>-34.9</v>
      </c>
      <c r="AB22" s="3">
        <f t="shared" si="6"/>
        <v>-175</v>
      </c>
      <c r="AC22" s="3">
        <f t="shared" si="7"/>
        <v>-175</v>
      </c>
      <c r="AD22" s="3">
        <f t="shared" si="8"/>
        <v>-175</v>
      </c>
    </row>
    <row r="23" spans="1:30" x14ac:dyDescent="0.3">
      <c r="A23" s="1">
        <v>13</v>
      </c>
      <c r="B23" s="1" t="s">
        <v>43</v>
      </c>
      <c r="C23" s="1" t="s">
        <v>11</v>
      </c>
      <c r="D23" s="2">
        <v>2578.9475277894694</v>
      </c>
      <c r="E23" s="3">
        <v>-35.973660000000002</v>
      </c>
      <c r="F23" s="2">
        <v>-181.7</v>
      </c>
      <c r="G23" s="3">
        <v>30.231369948999767</v>
      </c>
      <c r="H23" s="3">
        <v>9.1344396121030798</v>
      </c>
      <c r="I23" s="4">
        <v>0.10880061742149789</v>
      </c>
      <c r="J23" s="3">
        <v>100</v>
      </c>
      <c r="K23" s="1">
        <v>3.03</v>
      </c>
      <c r="L23" s="1">
        <v>719.1</v>
      </c>
      <c r="M23" s="1">
        <v>30.6</v>
      </c>
      <c r="N23" s="1">
        <v>-34.9</v>
      </c>
      <c r="O23" s="1">
        <v>-175</v>
      </c>
      <c r="P23" s="3">
        <v>0</v>
      </c>
      <c r="Q23" s="1">
        <v>7.69</v>
      </c>
      <c r="R23" s="1">
        <v>1099.4000000000001</v>
      </c>
      <c r="S23" s="1">
        <v>29.5</v>
      </c>
      <c r="T23" s="1">
        <v>-33.299999999999997</v>
      </c>
      <c r="U23" s="1">
        <v>-156</v>
      </c>
      <c r="V23" s="3">
        <f t="shared" si="0"/>
        <v>30.6</v>
      </c>
      <c r="W23" s="3">
        <f t="shared" si="1"/>
        <v>30.600000000000005</v>
      </c>
      <c r="X23" s="3">
        <f t="shared" si="2"/>
        <v>30.6</v>
      </c>
      <c r="Y23" s="3">
        <f t="shared" si="3"/>
        <v>-34.9</v>
      </c>
      <c r="Z23" s="3">
        <f t="shared" si="4"/>
        <v>-34.9</v>
      </c>
      <c r="AA23" s="3">
        <f t="shared" si="5"/>
        <v>-34.9</v>
      </c>
      <c r="AB23" s="3">
        <f t="shared" si="6"/>
        <v>-175</v>
      </c>
      <c r="AC23" s="3">
        <f t="shared" si="7"/>
        <v>-175</v>
      </c>
      <c r="AD23" s="3">
        <f t="shared" si="8"/>
        <v>-175</v>
      </c>
    </row>
    <row r="29" spans="1:30" x14ac:dyDescent="0.3">
      <c r="J29" s="1"/>
      <c r="K29" s="1"/>
    </row>
    <row r="30" spans="1:30" x14ac:dyDescent="0.3">
      <c r="E30" s="1"/>
      <c r="F30" s="1"/>
      <c r="G30" s="1"/>
      <c r="H30" s="1"/>
      <c r="I30" s="1"/>
      <c r="J30" s="1"/>
      <c r="K30" s="1"/>
    </row>
    <row r="31" spans="1:30" x14ac:dyDescent="0.3">
      <c r="E31" s="1"/>
      <c r="F31" s="1"/>
      <c r="G31" s="1"/>
      <c r="H31" s="1"/>
      <c r="I31" s="1"/>
      <c r="J31" s="1"/>
      <c r="K31" s="1"/>
    </row>
  </sheetData>
  <mergeCells count="6">
    <mergeCell ref="E1:I1"/>
    <mergeCell ref="AB1:AD1"/>
    <mergeCell ref="Y1:AA1"/>
    <mergeCell ref="V1:X1"/>
    <mergeCell ref="P1:U1"/>
    <mergeCell ref="J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 Data</vt:lpstr>
      <vt:lpstr>Stream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Brittingham</dc:creator>
  <cp:lastModifiedBy>Alexander Brittingham</cp:lastModifiedBy>
  <dcterms:created xsi:type="dcterms:W3CDTF">2024-08-06T15:04:35Z</dcterms:created>
  <dcterms:modified xsi:type="dcterms:W3CDTF">2024-08-19T18:36:07Z</dcterms:modified>
</cp:coreProperties>
</file>