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0" windowWidth="25600" windowHeight="15520"/>
  </bookViews>
  <sheets>
    <sheet name="RTSs_volumes" sheetId="1" r:id="rId1"/>
    <sheet name="Sheet1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8" i="1" l="1"/>
  <c r="P158" i="1"/>
  <c r="Q158" i="1"/>
  <c r="AR158" i="1"/>
  <c r="AQ158" i="1"/>
  <c r="AX158" i="1"/>
  <c r="AY158" i="1"/>
  <c r="N145" i="1"/>
  <c r="P145" i="1"/>
  <c r="AQ145" i="1"/>
  <c r="Q145" i="1"/>
  <c r="AR145" i="1"/>
  <c r="AS145" i="1"/>
  <c r="N157" i="1"/>
  <c r="P157" i="1"/>
  <c r="AQ157" i="1"/>
  <c r="Q157" i="1"/>
  <c r="AR157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2" i="1"/>
  <c r="N12" i="1"/>
  <c r="Q13" i="1"/>
  <c r="AR13" i="1"/>
  <c r="AZ13" i="1"/>
  <c r="BB13" i="1"/>
  <c r="Q14" i="1"/>
  <c r="AR14" i="1"/>
  <c r="AZ14" i="1"/>
  <c r="BB14" i="1"/>
  <c r="Q15" i="1"/>
  <c r="AR15" i="1"/>
  <c r="AZ15" i="1"/>
  <c r="BB15" i="1"/>
  <c r="Q16" i="1"/>
  <c r="AR16" i="1"/>
  <c r="AZ16" i="1"/>
  <c r="BB16" i="1"/>
  <c r="Q17" i="1"/>
  <c r="AR17" i="1"/>
  <c r="AZ17" i="1"/>
  <c r="BB17" i="1"/>
  <c r="Q18" i="1"/>
  <c r="AR18" i="1"/>
  <c r="AZ18" i="1"/>
  <c r="BB18" i="1"/>
  <c r="Q19" i="1"/>
  <c r="AR19" i="1"/>
  <c r="AZ19" i="1"/>
  <c r="BB19" i="1"/>
  <c r="Q20" i="1"/>
  <c r="AR20" i="1"/>
  <c r="AZ20" i="1"/>
  <c r="BB20" i="1"/>
  <c r="Q21" i="1"/>
  <c r="AR21" i="1"/>
  <c r="AZ21" i="1"/>
  <c r="BB21" i="1"/>
  <c r="Q22" i="1"/>
  <c r="AR22" i="1"/>
  <c r="AZ22" i="1"/>
  <c r="BB22" i="1"/>
  <c r="Q23" i="1"/>
  <c r="AR23" i="1"/>
  <c r="AZ23" i="1"/>
  <c r="BB23" i="1"/>
  <c r="Q24" i="1"/>
  <c r="AR24" i="1"/>
  <c r="AZ24" i="1"/>
  <c r="BB24" i="1"/>
  <c r="Q25" i="1"/>
  <c r="AR25" i="1"/>
  <c r="AZ25" i="1"/>
  <c r="BB25" i="1"/>
  <c r="Q26" i="1"/>
  <c r="AR26" i="1"/>
  <c r="AZ26" i="1"/>
  <c r="BB26" i="1"/>
  <c r="Q27" i="1"/>
  <c r="AR27" i="1"/>
  <c r="AZ27" i="1"/>
  <c r="BB27" i="1"/>
  <c r="Q28" i="1"/>
  <c r="AR28" i="1"/>
  <c r="AZ28" i="1"/>
  <c r="BB28" i="1"/>
  <c r="Q29" i="1"/>
  <c r="AR29" i="1"/>
  <c r="AZ29" i="1"/>
  <c r="BB29" i="1"/>
  <c r="Q30" i="1"/>
  <c r="AR30" i="1"/>
  <c r="AZ30" i="1"/>
  <c r="BB30" i="1"/>
  <c r="Q31" i="1"/>
  <c r="AR31" i="1"/>
  <c r="AZ31" i="1"/>
  <c r="BB31" i="1"/>
  <c r="Q32" i="1"/>
  <c r="AR32" i="1"/>
  <c r="AZ32" i="1"/>
  <c r="BB32" i="1"/>
  <c r="Q33" i="1"/>
  <c r="AR33" i="1"/>
  <c r="AZ33" i="1"/>
  <c r="BB33" i="1"/>
  <c r="Q34" i="1"/>
  <c r="AR34" i="1"/>
  <c r="AZ34" i="1"/>
  <c r="BB34" i="1"/>
  <c r="Q35" i="1"/>
  <c r="AR35" i="1"/>
  <c r="AZ35" i="1"/>
  <c r="BB35" i="1"/>
  <c r="Q36" i="1"/>
  <c r="AR36" i="1"/>
  <c r="AZ36" i="1"/>
  <c r="BB36" i="1"/>
  <c r="Q37" i="1"/>
  <c r="AR37" i="1"/>
  <c r="AZ37" i="1"/>
  <c r="BB37" i="1"/>
  <c r="Q38" i="1"/>
  <c r="AR38" i="1"/>
  <c r="AZ38" i="1"/>
  <c r="BB38" i="1"/>
  <c r="Q39" i="1"/>
  <c r="AR39" i="1"/>
  <c r="AZ39" i="1"/>
  <c r="BB39" i="1"/>
  <c r="Q40" i="1"/>
  <c r="AR40" i="1"/>
  <c r="AZ40" i="1"/>
  <c r="BB40" i="1"/>
  <c r="Q41" i="1"/>
  <c r="AR41" i="1"/>
  <c r="AZ41" i="1"/>
  <c r="BB41" i="1"/>
  <c r="Q42" i="1"/>
  <c r="AR42" i="1"/>
  <c r="AZ42" i="1"/>
  <c r="BB42" i="1"/>
  <c r="Q43" i="1"/>
  <c r="AR43" i="1"/>
  <c r="AZ43" i="1"/>
  <c r="BB43" i="1"/>
  <c r="Q44" i="1"/>
  <c r="AR44" i="1"/>
  <c r="AZ44" i="1"/>
  <c r="BB44" i="1"/>
  <c r="Q45" i="1"/>
  <c r="AR45" i="1"/>
  <c r="AZ45" i="1"/>
  <c r="BB45" i="1"/>
  <c r="Q46" i="1"/>
  <c r="AR46" i="1"/>
  <c r="AZ46" i="1"/>
  <c r="BB46" i="1"/>
  <c r="Q47" i="1"/>
  <c r="AR47" i="1"/>
  <c r="AZ47" i="1"/>
  <c r="BB47" i="1"/>
  <c r="Q48" i="1"/>
  <c r="AR48" i="1"/>
  <c r="AZ48" i="1"/>
  <c r="BB48" i="1"/>
  <c r="Q49" i="1"/>
  <c r="AR49" i="1"/>
  <c r="AZ49" i="1"/>
  <c r="BB49" i="1"/>
  <c r="Q50" i="1"/>
  <c r="AR50" i="1"/>
  <c r="AZ50" i="1"/>
  <c r="BB50" i="1"/>
  <c r="Q51" i="1"/>
  <c r="AR51" i="1"/>
  <c r="AZ51" i="1"/>
  <c r="BB51" i="1"/>
  <c r="Q52" i="1"/>
  <c r="AR52" i="1"/>
  <c r="AZ52" i="1"/>
  <c r="BB52" i="1"/>
  <c r="Q53" i="1"/>
  <c r="AR53" i="1"/>
  <c r="AZ53" i="1"/>
  <c r="BB53" i="1"/>
  <c r="Q54" i="1"/>
  <c r="AR54" i="1"/>
  <c r="AZ54" i="1"/>
  <c r="BB54" i="1"/>
  <c r="Q55" i="1"/>
  <c r="AR55" i="1"/>
  <c r="AZ55" i="1"/>
  <c r="BB55" i="1"/>
  <c r="Q56" i="1"/>
  <c r="AR56" i="1"/>
  <c r="AZ56" i="1"/>
  <c r="BB56" i="1"/>
  <c r="Q57" i="1"/>
  <c r="AR57" i="1"/>
  <c r="AZ57" i="1"/>
  <c r="BB57" i="1"/>
  <c r="Q58" i="1"/>
  <c r="AR58" i="1"/>
  <c r="AZ58" i="1"/>
  <c r="BB58" i="1"/>
  <c r="Q59" i="1"/>
  <c r="AR59" i="1"/>
  <c r="AZ59" i="1"/>
  <c r="BB59" i="1"/>
  <c r="Q60" i="1"/>
  <c r="AR60" i="1"/>
  <c r="AZ60" i="1"/>
  <c r="BB60" i="1"/>
  <c r="Q61" i="1"/>
  <c r="AR61" i="1"/>
  <c r="AZ61" i="1"/>
  <c r="BB61" i="1"/>
  <c r="Q62" i="1"/>
  <c r="AR62" i="1"/>
  <c r="AZ62" i="1"/>
  <c r="BB62" i="1"/>
  <c r="Q63" i="1"/>
  <c r="AR63" i="1"/>
  <c r="AZ63" i="1"/>
  <c r="BB63" i="1"/>
  <c r="Q64" i="1"/>
  <c r="AR64" i="1"/>
  <c r="AZ64" i="1"/>
  <c r="BB64" i="1"/>
  <c r="Q65" i="1"/>
  <c r="AR65" i="1"/>
  <c r="AZ65" i="1"/>
  <c r="BB65" i="1"/>
  <c r="Q66" i="1"/>
  <c r="AR66" i="1"/>
  <c r="AZ66" i="1"/>
  <c r="BB66" i="1"/>
  <c r="Q67" i="1"/>
  <c r="AR67" i="1"/>
  <c r="AZ67" i="1"/>
  <c r="BB67" i="1"/>
  <c r="Q68" i="1"/>
  <c r="AR68" i="1"/>
  <c r="AZ68" i="1"/>
  <c r="BB68" i="1"/>
  <c r="Q69" i="1"/>
  <c r="AR69" i="1"/>
  <c r="AZ69" i="1"/>
  <c r="BB69" i="1"/>
  <c r="Q70" i="1"/>
  <c r="AR70" i="1"/>
  <c r="AZ70" i="1"/>
  <c r="BB70" i="1"/>
  <c r="Q71" i="1"/>
  <c r="AR71" i="1"/>
  <c r="AZ71" i="1"/>
  <c r="BB71" i="1"/>
  <c r="Q72" i="1"/>
  <c r="AR72" i="1"/>
  <c r="AZ72" i="1"/>
  <c r="BB72" i="1"/>
  <c r="Q73" i="1"/>
  <c r="AR73" i="1"/>
  <c r="AZ73" i="1"/>
  <c r="BB73" i="1"/>
  <c r="Q74" i="1"/>
  <c r="AR74" i="1"/>
  <c r="AZ74" i="1"/>
  <c r="BB74" i="1"/>
  <c r="Q75" i="1"/>
  <c r="AR75" i="1"/>
  <c r="AZ75" i="1"/>
  <c r="BB75" i="1"/>
  <c r="Q76" i="1"/>
  <c r="AR76" i="1"/>
  <c r="AZ76" i="1"/>
  <c r="BB76" i="1"/>
  <c r="Q77" i="1"/>
  <c r="AR77" i="1"/>
  <c r="AZ77" i="1"/>
  <c r="BB77" i="1"/>
  <c r="Q78" i="1"/>
  <c r="AR78" i="1"/>
  <c r="AZ78" i="1"/>
  <c r="BB78" i="1"/>
  <c r="Q79" i="1"/>
  <c r="AR79" i="1"/>
  <c r="AZ79" i="1"/>
  <c r="BB79" i="1"/>
  <c r="Q80" i="1"/>
  <c r="AR80" i="1"/>
  <c r="AZ80" i="1"/>
  <c r="BB80" i="1"/>
  <c r="Q81" i="1"/>
  <c r="AR81" i="1"/>
  <c r="AZ81" i="1"/>
  <c r="BB81" i="1"/>
  <c r="Q82" i="1"/>
  <c r="AR82" i="1"/>
  <c r="AZ82" i="1"/>
  <c r="BB82" i="1"/>
  <c r="Q83" i="1"/>
  <c r="AR83" i="1"/>
  <c r="AZ83" i="1"/>
  <c r="BB83" i="1"/>
  <c r="Q84" i="1"/>
  <c r="AR84" i="1"/>
  <c r="AZ84" i="1"/>
  <c r="BB84" i="1"/>
  <c r="Q85" i="1"/>
  <c r="AR85" i="1"/>
  <c r="AZ85" i="1"/>
  <c r="BB85" i="1"/>
  <c r="Q86" i="1"/>
  <c r="AR86" i="1"/>
  <c r="AZ86" i="1"/>
  <c r="BB86" i="1"/>
  <c r="Q87" i="1"/>
  <c r="AR87" i="1"/>
  <c r="AZ87" i="1"/>
  <c r="BB87" i="1"/>
  <c r="Q88" i="1"/>
  <c r="AR88" i="1"/>
  <c r="AZ88" i="1"/>
  <c r="BB88" i="1"/>
  <c r="Q89" i="1"/>
  <c r="AR89" i="1"/>
  <c r="AZ89" i="1"/>
  <c r="BB89" i="1"/>
  <c r="Q90" i="1"/>
  <c r="AR90" i="1"/>
  <c r="AZ90" i="1"/>
  <c r="BB90" i="1"/>
  <c r="Q91" i="1"/>
  <c r="AR91" i="1"/>
  <c r="AZ91" i="1"/>
  <c r="BB91" i="1"/>
  <c r="Q92" i="1"/>
  <c r="AR92" i="1"/>
  <c r="AZ92" i="1"/>
  <c r="BB92" i="1"/>
  <c r="Q93" i="1"/>
  <c r="AR93" i="1"/>
  <c r="AZ93" i="1"/>
  <c r="BB93" i="1"/>
  <c r="Q94" i="1"/>
  <c r="AR94" i="1"/>
  <c r="AZ94" i="1"/>
  <c r="BB94" i="1"/>
  <c r="Q95" i="1"/>
  <c r="AR95" i="1"/>
  <c r="AZ95" i="1"/>
  <c r="BB95" i="1"/>
  <c r="Q96" i="1"/>
  <c r="AR96" i="1"/>
  <c r="AZ96" i="1"/>
  <c r="BB96" i="1"/>
  <c r="Q97" i="1"/>
  <c r="AR97" i="1"/>
  <c r="AZ97" i="1"/>
  <c r="BB97" i="1"/>
  <c r="Q98" i="1"/>
  <c r="AR98" i="1"/>
  <c r="AZ98" i="1"/>
  <c r="BB98" i="1"/>
  <c r="Q99" i="1"/>
  <c r="AR99" i="1"/>
  <c r="AZ99" i="1"/>
  <c r="BB99" i="1"/>
  <c r="Q100" i="1"/>
  <c r="AR100" i="1"/>
  <c r="AZ100" i="1"/>
  <c r="BB100" i="1"/>
  <c r="Q101" i="1"/>
  <c r="AR101" i="1"/>
  <c r="AZ101" i="1"/>
  <c r="BB101" i="1"/>
  <c r="Q102" i="1"/>
  <c r="AR102" i="1"/>
  <c r="AZ102" i="1"/>
  <c r="BB102" i="1"/>
  <c r="Q103" i="1"/>
  <c r="AR103" i="1"/>
  <c r="AZ103" i="1"/>
  <c r="BB103" i="1"/>
  <c r="Q104" i="1"/>
  <c r="AR104" i="1"/>
  <c r="AZ104" i="1"/>
  <c r="BB104" i="1"/>
  <c r="Q105" i="1"/>
  <c r="AR105" i="1"/>
  <c r="AZ105" i="1"/>
  <c r="BB105" i="1"/>
  <c r="Q106" i="1"/>
  <c r="AR106" i="1"/>
  <c r="AZ106" i="1"/>
  <c r="BB106" i="1"/>
  <c r="Q107" i="1"/>
  <c r="AR107" i="1"/>
  <c r="AZ107" i="1"/>
  <c r="BB107" i="1"/>
  <c r="Q108" i="1"/>
  <c r="AR108" i="1"/>
  <c r="AZ108" i="1"/>
  <c r="BB108" i="1"/>
  <c r="Q109" i="1"/>
  <c r="AR109" i="1"/>
  <c r="AZ109" i="1"/>
  <c r="BB109" i="1"/>
  <c r="Q110" i="1"/>
  <c r="AR110" i="1"/>
  <c r="AZ110" i="1"/>
  <c r="BB110" i="1"/>
  <c r="Q111" i="1"/>
  <c r="AR111" i="1"/>
  <c r="AZ111" i="1"/>
  <c r="BB111" i="1"/>
  <c r="Q112" i="1"/>
  <c r="AR112" i="1"/>
  <c r="AZ112" i="1"/>
  <c r="BB112" i="1"/>
  <c r="Q113" i="1"/>
  <c r="AR113" i="1"/>
  <c r="AZ113" i="1"/>
  <c r="BB113" i="1"/>
  <c r="Q114" i="1"/>
  <c r="AR114" i="1"/>
  <c r="AZ114" i="1"/>
  <c r="BB114" i="1"/>
  <c r="Q115" i="1"/>
  <c r="AR115" i="1"/>
  <c r="AZ115" i="1"/>
  <c r="BB115" i="1"/>
  <c r="Q116" i="1"/>
  <c r="AR116" i="1"/>
  <c r="AZ116" i="1"/>
  <c r="BB116" i="1"/>
  <c r="Q117" i="1"/>
  <c r="AR117" i="1"/>
  <c r="AZ117" i="1"/>
  <c r="BB117" i="1"/>
  <c r="Q118" i="1"/>
  <c r="AR118" i="1"/>
  <c r="AZ118" i="1"/>
  <c r="BB118" i="1"/>
  <c r="Q119" i="1"/>
  <c r="AR119" i="1"/>
  <c r="AZ119" i="1"/>
  <c r="BB119" i="1"/>
  <c r="Q120" i="1"/>
  <c r="AR120" i="1"/>
  <c r="AZ120" i="1"/>
  <c r="BB120" i="1"/>
  <c r="Q121" i="1"/>
  <c r="AR121" i="1"/>
  <c r="AZ121" i="1"/>
  <c r="BB121" i="1"/>
  <c r="Q122" i="1"/>
  <c r="AR122" i="1"/>
  <c r="AZ122" i="1"/>
  <c r="BB122" i="1"/>
  <c r="Q123" i="1"/>
  <c r="AR123" i="1"/>
  <c r="AZ123" i="1"/>
  <c r="BB123" i="1"/>
  <c r="Q124" i="1"/>
  <c r="AR124" i="1"/>
  <c r="AZ124" i="1"/>
  <c r="BB124" i="1"/>
  <c r="Q125" i="1"/>
  <c r="AR125" i="1"/>
  <c r="AZ125" i="1"/>
  <c r="BB125" i="1"/>
  <c r="Q126" i="1"/>
  <c r="AR126" i="1"/>
  <c r="AZ126" i="1"/>
  <c r="BB126" i="1"/>
  <c r="Q127" i="1"/>
  <c r="AR127" i="1"/>
  <c r="AZ127" i="1"/>
  <c r="BB127" i="1"/>
  <c r="Q128" i="1"/>
  <c r="AR128" i="1"/>
  <c r="AZ128" i="1"/>
  <c r="BB128" i="1"/>
  <c r="Q129" i="1"/>
  <c r="AR129" i="1"/>
  <c r="AZ129" i="1"/>
  <c r="BB129" i="1"/>
  <c r="Q130" i="1"/>
  <c r="AR130" i="1"/>
  <c r="AZ130" i="1"/>
  <c r="BB130" i="1"/>
  <c r="Q131" i="1"/>
  <c r="AR131" i="1"/>
  <c r="AZ131" i="1"/>
  <c r="BB131" i="1"/>
  <c r="Q132" i="1"/>
  <c r="AR132" i="1"/>
  <c r="AZ132" i="1"/>
  <c r="BB132" i="1"/>
  <c r="Q133" i="1"/>
  <c r="AR133" i="1"/>
  <c r="AZ133" i="1"/>
  <c r="BB133" i="1"/>
  <c r="Q134" i="1"/>
  <c r="AR134" i="1"/>
  <c r="AZ134" i="1"/>
  <c r="BB134" i="1"/>
  <c r="Q135" i="1"/>
  <c r="AR135" i="1"/>
  <c r="AZ135" i="1"/>
  <c r="BB135" i="1"/>
  <c r="Q136" i="1"/>
  <c r="AR136" i="1"/>
  <c r="AZ136" i="1"/>
  <c r="BB136" i="1"/>
  <c r="Q137" i="1"/>
  <c r="AR137" i="1"/>
  <c r="AZ137" i="1"/>
  <c r="BB137" i="1"/>
  <c r="Q138" i="1"/>
  <c r="AR138" i="1"/>
  <c r="AZ138" i="1"/>
  <c r="BB138" i="1"/>
  <c r="Q139" i="1"/>
  <c r="AR139" i="1"/>
  <c r="AZ139" i="1"/>
  <c r="BB139" i="1"/>
  <c r="Q140" i="1"/>
  <c r="AR140" i="1"/>
  <c r="AZ140" i="1"/>
  <c r="BB140" i="1"/>
  <c r="Q141" i="1"/>
  <c r="AR141" i="1"/>
  <c r="AZ141" i="1"/>
  <c r="BB141" i="1"/>
  <c r="Q142" i="1"/>
  <c r="AR142" i="1"/>
  <c r="AZ142" i="1"/>
  <c r="BB142" i="1"/>
  <c r="Q143" i="1"/>
  <c r="AR143" i="1"/>
  <c r="AZ143" i="1"/>
  <c r="BB143" i="1"/>
  <c r="Q144" i="1"/>
  <c r="AR144" i="1"/>
  <c r="AZ144" i="1"/>
  <c r="BB144" i="1"/>
  <c r="AZ145" i="1"/>
  <c r="BB145" i="1"/>
  <c r="Q146" i="1"/>
  <c r="AR146" i="1"/>
  <c r="AZ146" i="1"/>
  <c r="BB146" i="1"/>
  <c r="Q147" i="1"/>
  <c r="AR147" i="1"/>
  <c r="AZ147" i="1"/>
  <c r="BB147" i="1"/>
  <c r="Q148" i="1"/>
  <c r="AR148" i="1"/>
  <c r="AZ148" i="1"/>
  <c r="BB148" i="1"/>
  <c r="Q149" i="1"/>
  <c r="AR149" i="1"/>
  <c r="AZ149" i="1"/>
  <c r="BB149" i="1"/>
  <c r="Q150" i="1"/>
  <c r="AR150" i="1"/>
  <c r="AZ150" i="1"/>
  <c r="BB150" i="1"/>
  <c r="Q151" i="1"/>
  <c r="AR151" i="1"/>
  <c r="AZ151" i="1"/>
  <c r="BB151" i="1"/>
  <c r="Q152" i="1"/>
  <c r="AR152" i="1"/>
  <c r="AZ152" i="1"/>
  <c r="BB152" i="1"/>
  <c r="Q153" i="1"/>
  <c r="AR153" i="1"/>
  <c r="AZ153" i="1"/>
  <c r="BB153" i="1"/>
  <c r="Q154" i="1"/>
  <c r="AR154" i="1"/>
  <c r="AZ154" i="1"/>
  <c r="BB154" i="1"/>
  <c r="Q155" i="1"/>
  <c r="AR155" i="1"/>
  <c r="AZ155" i="1"/>
  <c r="BB155" i="1"/>
  <c r="Q156" i="1"/>
  <c r="AR156" i="1"/>
  <c r="AZ156" i="1"/>
  <c r="BB156" i="1"/>
  <c r="AZ157" i="1"/>
  <c r="BB157" i="1"/>
  <c r="AZ158" i="1"/>
  <c r="BB158" i="1"/>
  <c r="Q159" i="1"/>
  <c r="AR159" i="1"/>
  <c r="AZ159" i="1"/>
  <c r="BB159" i="1"/>
  <c r="Q160" i="1"/>
  <c r="AR160" i="1"/>
  <c r="AZ160" i="1"/>
  <c r="BB160" i="1"/>
  <c r="Q161" i="1"/>
  <c r="AR161" i="1"/>
  <c r="AZ161" i="1"/>
  <c r="BB161" i="1"/>
  <c r="Q162" i="1"/>
  <c r="AR162" i="1"/>
  <c r="AZ162" i="1"/>
  <c r="BB162" i="1"/>
  <c r="Q163" i="1"/>
  <c r="AR163" i="1"/>
  <c r="AZ163" i="1"/>
  <c r="BB163" i="1"/>
  <c r="Q164" i="1"/>
  <c r="AR164" i="1"/>
  <c r="AZ164" i="1"/>
  <c r="BB164" i="1"/>
  <c r="Q165" i="1"/>
  <c r="AR165" i="1"/>
  <c r="AZ165" i="1"/>
  <c r="BB165" i="1"/>
  <c r="Q166" i="1"/>
  <c r="AR166" i="1"/>
  <c r="AZ166" i="1"/>
  <c r="BB166" i="1"/>
  <c r="Q167" i="1"/>
  <c r="AR167" i="1"/>
  <c r="AZ167" i="1"/>
  <c r="BB167" i="1"/>
  <c r="Q168" i="1"/>
  <c r="AR168" i="1"/>
  <c r="AZ168" i="1"/>
  <c r="BB168" i="1"/>
  <c r="Q169" i="1"/>
  <c r="AR169" i="1"/>
  <c r="AZ169" i="1"/>
  <c r="BB169" i="1"/>
  <c r="Q170" i="1"/>
  <c r="AR170" i="1"/>
  <c r="AZ170" i="1"/>
  <c r="BB170" i="1"/>
  <c r="Q171" i="1"/>
  <c r="AR171" i="1"/>
  <c r="AZ171" i="1"/>
  <c r="BB171" i="1"/>
  <c r="Q172" i="1"/>
  <c r="AR172" i="1"/>
  <c r="AZ172" i="1"/>
  <c r="BB172" i="1"/>
  <c r="Q173" i="1"/>
  <c r="AR173" i="1"/>
  <c r="AZ173" i="1"/>
  <c r="BB173" i="1"/>
  <c r="Q12" i="1"/>
  <c r="AR12" i="1"/>
  <c r="AZ12" i="1"/>
  <c r="BB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16" i="1"/>
  <c r="AY117" i="1"/>
  <c r="AY118" i="1"/>
  <c r="AY119" i="1"/>
  <c r="AY120" i="1"/>
  <c r="AY121" i="1"/>
  <c r="AY122" i="1"/>
  <c r="AY123" i="1"/>
  <c r="AY124" i="1"/>
  <c r="AY125" i="1"/>
  <c r="AY126" i="1"/>
  <c r="AY127" i="1"/>
  <c r="AY128" i="1"/>
  <c r="AY129" i="1"/>
  <c r="AY130" i="1"/>
  <c r="AY131" i="1"/>
  <c r="AY132" i="1"/>
  <c r="AY133" i="1"/>
  <c r="AY134" i="1"/>
  <c r="AY135" i="1"/>
  <c r="AY136" i="1"/>
  <c r="AY137" i="1"/>
  <c r="AY138" i="1"/>
  <c r="AY139" i="1"/>
  <c r="AY140" i="1"/>
  <c r="AY141" i="1"/>
  <c r="AY142" i="1"/>
  <c r="AY143" i="1"/>
  <c r="AY144" i="1"/>
  <c r="AY145" i="1"/>
  <c r="AY146" i="1"/>
  <c r="AY147" i="1"/>
  <c r="AY148" i="1"/>
  <c r="AY149" i="1"/>
  <c r="AY150" i="1"/>
  <c r="AY151" i="1"/>
  <c r="AY152" i="1"/>
  <c r="AY153" i="1"/>
  <c r="AY154" i="1"/>
  <c r="AY155" i="1"/>
  <c r="AY156" i="1"/>
  <c r="AY157" i="1"/>
  <c r="AY159" i="1"/>
  <c r="AY160" i="1"/>
  <c r="AY161" i="1"/>
  <c r="AY162" i="1"/>
  <c r="AY163" i="1"/>
  <c r="AY164" i="1"/>
  <c r="AY165" i="1"/>
  <c r="AY166" i="1"/>
  <c r="AY167" i="1"/>
  <c r="AY168" i="1"/>
  <c r="AY169" i="1"/>
  <c r="AY170" i="1"/>
  <c r="AY171" i="1"/>
  <c r="AY172" i="1"/>
  <c r="AY173" i="1"/>
  <c r="AY12" i="1"/>
  <c r="N13" i="1"/>
  <c r="P13" i="1"/>
  <c r="AQ13" i="1"/>
  <c r="AS13" i="1"/>
  <c r="N14" i="1"/>
  <c r="P14" i="1"/>
  <c r="AQ14" i="1"/>
  <c r="AS14" i="1"/>
  <c r="N15" i="1"/>
  <c r="P15" i="1"/>
  <c r="AQ15" i="1"/>
  <c r="N16" i="1"/>
  <c r="P16" i="1"/>
  <c r="AQ16" i="1"/>
  <c r="AS16" i="1"/>
  <c r="N17" i="1"/>
  <c r="P17" i="1"/>
  <c r="AQ17" i="1"/>
  <c r="AS17" i="1"/>
  <c r="N18" i="1"/>
  <c r="P18" i="1"/>
  <c r="AQ18" i="1"/>
  <c r="AS18" i="1"/>
  <c r="N19" i="1"/>
  <c r="P19" i="1"/>
  <c r="AQ19" i="1"/>
  <c r="AS19" i="1"/>
  <c r="N20" i="1"/>
  <c r="P20" i="1"/>
  <c r="AQ20" i="1"/>
  <c r="AS20" i="1"/>
  <c r="N21" i="1"/>
  <c r="P21" i="1"/>
  <c r="AQ21" i="1"/>
  <c r="AS21" i="1"/>
  <c r="N22" i="1"/>
  <c r="P22" i="1"/>
  <c r="AQ22" i="1"/>
  <c r="AS22" i="1"/>
  <c r="N23" i="1"/>
  <c r="P23" i="1"/>
  <c r="AQ23" i="1"/>
  <c r="AS23" i="1"/>
  <c r="N24" i="1"/>
  <c r="P24" i="1"/>
  <c r="AQ24" i="1"/>
  <c r="N25" i="1"/>
  <c r="P25" i="1"/>
  <c r="AQ25" i="1"/>
  <c r="AS25" i="1"/>
  <c r="N26" i="1"/>
  <c r="P26" i="1"/>
  <c r="AQ26" i="1"/>
  <c r="N27" i="1"/>
  <c r="P27" i="1"/>
  <c r="AQ27" i="1"/>
  <c r="N28" i="1"/>
  <c r="P28" i="1"/>
  <c r="AQ28" i="1"/>
  <c r="AS28" i="1"/>
  <c r="N29" i="1"/>
  <c r="P29" i="1"/>
  <c r="AQ29" i="1"/>
  <c r="AS29" i="1"/>
  <c r="N30" i="1"/>
  <c r="P30" i="1"/>
  <c r="AQ30" i="1"/>
  <c r="AS30" i="1"/>
  <c r="N31" i="1"/>
  <c r="P31" i="1"/>
  <c r="AQ31" i="1"/>
  <c r="N32" i="1"/>
  <c r="P32" i="1"/>
  <c r="AQ32" i="1"/>
  <c r="N33" i="1"/>
  <c r="P33" i="1"/>
  <c r="AQ33" i="1"/>
  <c r="AS33" i="1"/>
  <c r="N34" i="1"/>
  <c r="P34" i="1"/>
  <c r="AQ34" i="1"/>
  <c r="AS34" i="1"/>
  <c r="N35" i="1"/>
  <c r="P35" i="1"/>
  <c r="AQ35" i="1"/>
  <c r="AS35" i="1"/>
  <c r="N36" i="1"/>
  <c r="P36" i="1"/>
  <c r="AQ36" i="1"/>
  <c r="AS36" i="1"/>
  <c r="N37" i="1"/>
  <c r="P37" i="1"/>
  <c r="AQ37" i="1"/>
  <c r="AS37" i="1"/>
  <c r="N38" i="1"/>
  <c r="P38" i="1"/>
  <c r="AQ38" i="1"/>
  <c r="AS38" i="1"/>
  <c r="N39" i="1"/>
  <c r="P39" i="1"/>
  <c r="AQ39" i="1"/>
  <c r="AS39" i="1"/>
  <c r="N40" i="1"/>
  <c r="P40" i="1"/>
  <c r="AQ40" i="1"/>
  <c r="AS40" i="1"/>
  <c r="N41" i="1"/>
  <c r="P41" i="1"/>
  <c r="AQ41" i="1"/>
  <c r="AS41" i="1"/>
  <c r="N42" i="1"/>
  <c r="P42" i="1"/>
  <c r="AQ42" i="1"/>
  <c r="AS42" i="1"/>
  <c r="N43" i="1"/>
  <c r="P43" i="1"/>
  <c r="AQ43" i="1"/>
  <c r="AS43" i="1"/>
  <c r="N44" i="1"/>
  <c r="P44" i="1"/>
  <c r="AQ44" i="1"/>
  <c r="AS44" i="1"/>
  <c r="N45" i="1"/>
  <c r="P45" i="1"/>
  <c r="AQ45" i="1"/>
  <c r="N46" i="1"/>
  <c r="P46" i="1"/>
  <c r="AQ46" i="1"/>
  <c r="N47" i="1"/>
  <c r="P47" i="1"/>
  <c r="AQ47" i="1"/>
  <c r="N48" i="1"/>
  <c r="P48" i="1"/>
  <c r="AQ48" i="1"/>
  <c r="AS48" i="1"/>
  <c r="N49" i="1"/>
  <c r="P49" i="1"/>
  <c r="AQ49" i="1"/>
  <c r="AS49" i="1"/>
  <c r="N50" i="1"/>
  <c r="P50" i="1"/>
  <c r="AQ50" i="1"/>
  <c r="N51" i="1"/>
  <c r="P51" i="1"/>
  <c r="AQ51" i="1"/>
  <c r="N52" i="1"/>
  <c r="P52" i="1"/>
  <c r="AQ52" i="1"/>
  <c r="AS52" i="1"/>
  <c r="N53" i="1"/>
  <c r="P53" i="1"/>
  <c r="AQ53" i="1"/>
  <c r="AS53" i="1"/>
  <c r="N54" i="1"/>
  <c r="P54" i="1"/>
  <c r="AQ54" i="1"/>
  <c r="N55" i="1"/>
  <c r="P55" i="1"/>
  <c r="AQ55" i="1"/>
  <c r="AS55" i="1"/>
  <c r="N56" i="1"/>
  <c r="P56" i="1"/>
  <c r="AQ56" i="1"/>
  <c r="AS56" i="1"/>
  <c r="N57" i="1"/>
  <c r="P57" i="1"/>
  <c r="AQ57" i="1"/>
  <c r="N58" i="1"/>
  <c r="P58" i="1"/>
  <c r="AQ58" i="1"/>
  <c r="AS58" i="1"/>
  <c r="N59" i="1"/>
  <c r="P59" i="1"/>
  <c r="AQ59" i="1"/>
  <c r="AS59" i="1"/>
  <c r="N60" i="1"/>
  <c r="P60" i="1"/>
  <c r="AQ60" i="1"/>
  <c r="AS60" i="1"/>
  <c r="N61" i="1"/>
  <c r="P61" i="1"/>
  <c r="AQ61" i="1"/>
  <c r="AS61" i="1"/>
  <c r="N62" i="1"/>
  <c r="P62" i="1"/>
  <c r="AQ62" i="1"/>
  <c r="AS62" i="1"/>
  <c r="N63" i="1"/>
  <c r="P63" i="1"/>
  <c r="AQ63" i="1"/>
  <c r="AS63" i="1"/>
  <c r="N64" i="1"/>
  <c r="P64" i="1"/>
  <c r="AQ64" i="1"/>
  <c r="AS64" i="1"/>
  <c r="N65" i="1"/>
  <c r="P65" i="1"/>
  <c r="AQ65" i="1"/>
  <c r="AS65" i="1"/>
  <c r="N66" i="1"/>
  <c r="P66" i="1"/>
  <c r="AQ66" i="1"/>
  <c r="AS66" i="1"/>
  <c r="N67" i="1"/>
  <c r="P67" i="1"/>
  <c r="AQ67" i="1"/>
  <c r="N68" i="1"/>
  <c r="P68" i="1"/>
  <c r="AQ68" i="1"/>
  <c r="N69" i="1"/>
  <c r="P69" i="1"/>
  <c r="AQ69" i="1"/>
  <c r="N70" i="1"/>
  <c r="P70" i="1"/>
  <c r="AQ70" i="1"/>
  <c r="AS70" i="1"/>
  <c r="N71" i="1"/>
  <c r="P71" i="1"/>
  <c r="AQ71" i="1"/>
  <c r="AS71" i="1"/>
  <c r="N72" i="1"/>
  <c r="P72" i="1"/>
  <c r="AQ72" i="1"/>
  <c r="N73" i="1"/>
  <c r="P73" i="1"/>
  <c r="AQ73" i="1"/>
  <c r="N74" i="1"/>
  <c r="P74" i="1"/>
  <c r="AQ74" i="1"/>
  <c r="AS74" i="1"/>
  <c r="N75" i="1"/>
  <c r="P75" i="1"/>
  <c r="AQ75" i="1"/>
  <c r="AS75" i="1"/>
  <c r="N76" i="1"/>
  <c r="P76" i="1"/>
  <c r="AQ76" i="1"/>
  <c r="AS76" i="1"/>
  <c r="N77" i="1"/>
  <c r="P77" i="1"/>
  <c r="AQ77" i="1"/>
  <c r="AS77" i="1"/>
  <c r="N78" i="1"/>
  <c r="P78" i="1"/>
  <c r="AQ78" i="1"/>
  <c r="AS78" i="1"/>
  <c r="N79" i="1"/>
  <c r="P79" i="1"/>
  <c r="AQ79" i="1"/>
  <c r="N80" i="1"/>
  <c r="P80" i="1"/>
  <c r="AQ80" i="1"/>
  <c r="AS80" i="1"/>
  <c r="N81" i="1"/>
  <c r="P81" i="1"/>
  <c r="AQ81" i="1"/>
  <c r="AS81" i="1"/>
  <c r="N82" i="1"/>
  <c r="P82" i="1"/>
  <c r="AQ82" i="1"/>
  <c r="AS82" i="1"/>
  <c r="N83" i="1"/>
  <c r="P83" i="1"/>
  <c r="AQ83" i="1"/>
  <c r="N84" i="1"/>
  <c r="P84" i="1"/>
  <c r="AQ84" i="1"/>
  <c r="AS84" i="1"/>
  <c r="N85" i="1"/>
  <c r="P85" i="1"/>
  <c r="AQ85" i="1"/>
  <c r="AS85" i="1"/>
  <c r="N86" i="1"/>
  <c r="P86" i="1"/>
  <c r="AQ86" i="1"/>
  <c r="AS86" i="1"/>
  <c r="N87" i="1"/>
  <c r="P87" i="1"/>
  <c r="AQ87" i="1"/>
  <c r="N88" i="1"/>
  <c r="P88" i="1"/>
  <c r="AQ88" i="1"/>
  <c r="AS88" i="1"/>
  <c r="N89" i="1"/>
  <c r="P89" i="1"/>
  <c r="AQ89" i="1"/>
  <c r="AS89" i="1"/>
  <c r="N90" i="1"/>
  <c r="P90" i="1"/>
  <c r="AQ90" i="1"/>
  <c r="N91" i="1"/>
  <c r="P91" i="1"/>
  <c r="AQ91" i="1"/>
  <c r="AS91" i="1"/>
  <c r="N92" i="1"/>
  <c r="P92" i="1"/>
  <c r="AQ92" i="1"/>
  <c r="AS92" i="1"/>
  <c r="N93" i="1"/>
  <c r="P93" i="1"/>
  <c r="AQ93" i="1"/>
  <c r="AS93" i="1"/>
  <c r="N94" i="1"/>
  <c r="P94" i="1"/>
  <c r="AQ94" i="1"/>
  <c r="AS94" i="1"/>
  <c r="N95" i="1"/>
  <c r="P95" i="1"/>
  <c r="AQ95" i="1"/>
  <c r="AS95" i="1"/>
  <c r="N96" i="1"/>
  <c r="P96" i="1"/>
  <c r="AQ96" i="1"/>
  <c r="N97" i="1"/>
  <c r="P97" i="1"/>
  <c r="AQ97" i="1"/>
  <c r="AS97" i="1"/>
  <c r="N98" i="1"/>
  <c r="P98" i="1"/>
  <c r="AQ98" i="1"/>
  <c r="AS98" i="1"/>
  <c r="N99" i="1"/>
  <c r="P99" i="1"/>
  <c r="AQ99" i="1"/>
  <c r="AS99" i="1"/>
  <c r="N100" i="1"/>
  <c r="P100" i="1"/>
  <c r="AQ100" i="1"/>
  <c r="AS100" i="1"/>
  <c r="N101" i="1"/>
  <c r="P101" i="1"/>
  <c r="AQ101" i="1"/>
  <c r="AS101" i="1"/>
  <c r="N102" i="1"/>
  <c r="P102" i="1"/>
  <c r="AQ102" i="1"/>
  <c r="N103" i="1"/>
  <c r="P103" i="1"/>
  <c r="AQ103" i="1"/>
  <c r="AS103" i="1"/>
  <c r="N104" i="1"/>
  <c r="P104" i="1"/>
  <c r="AQ104" i="1"/>
  <c r="AS104" i="1"/>
  <c r="N105" i="1"/>
  <c r="P105" i="1"/>
  <c r="AQ105" i="1"/>
  <c r="N106" i="1"/>
  <c r="P106" i="1"/>
  <c r="AQ106" i="1"/>
  <c r="AS106" i="1"/>
  <c r="N107" i="1"/>
  <c r="P107" i="1"/>
  <c r="AQ107" i="1"/>
  <c r="AS107" i="1"/>
  <c r="N108" i="1"/>
  <c r="P108" i="1"/>
  <c r="AQ108" i="1"/>
  <c r="N109" i="1"/>
  <c r="P109" i="1"/>
  <c r="AQ109" i="1"/>
  <c r="N110" i="1"/>
  <c r="P110" i="1"/>
  <c r="AQ110" i="1"/>
  <c r="AS110" i="1"/>
  <c r="N111" i="1"/>
  <c r="P111" i="1"/>
  <c r="AQ111" i="1"/>
  <c r="AS111" i="1"/>
  <c r="N112" i="1"/>
  <c r="P112" i="1"/>
  <c r="AQ112" i="1"/>
  <c r="AS112" i="1"/>
  <c r="N113" i="1"/>
  <c r="P113" i="1"/>
  <c r="AQ113" i="1"/>
  <c r="N114" i="1"/>
  <c r="P114" i="1"/>
  <c r="AQ114" i="1"/>
  <c r="AS114" i="1"/>
  <c r="N115" i="1"/>
  <c r="P115" i="1"/>
  <c r="AQ115" i="1"/>
  <c r="AS115" i="1"/>
  <c r="N116" i="1"/>
  <c r="P116" i="1"/>
  <c r="AQ116" i="1"/>
  <c r="N117" i="1"/>
  <c r="P117" i="1"/>
  <c r="AQ117" i="1"/>
  <c r="AS117" i="1"/>
  <c r="N118" i="1"/>
  <c r="P118" i="1"/>
  <c r="AQ118" i="1"/>
  <c r="AS118" i="1"/>
  <c r="N119" i="1"/>
  <c r="P119" i="1"/>
  <c r="AQ119" i="1"/>
  <c r="AS119" i="1"/>
  <c r="N120" i="1"/>
  <c r="P120" i="1"/>
  <c r="AQ120" i="1"/>
  <c r="N121" i="1"/>
  <c r="P121" i="1"/>
  <c r="AQ121" i="1"/>
  <c r="AS121" i="1"/>
  <c r="N122" i="1"/>
  <c r="P122" i="1"/>
  <c r="AQ122" i="1"/>
  <c r="AS122" i="1"/>
  <c r="N123" i="1"/>
  <c r="P123" i="1"/>
  <c r="AQ123" i="1"/>
  <c r="N124" i="1"/>
  <c r="P124" i="1"/>
  <c r="AQ124" i="1"/>
  <c r="N125" i="1"/>
  <c r="P125" i="1"/>
  <c r="AQ125" i="1"/>
  <c r="AS125" i="1"/>
  <c r="N126" i="1"/>
  <c r="P126" i="1"/>
  <c r="AQ126" i="1"/>
  <c r="AS126" i="1"/>
  <c r="N127" i="1"/>
  <c r="P127" i="1"/>
  <c r="AQ127" i="1"/>
  <c r="N128" i="1"/>
  <c r="P128" i="1"/>
  <c r="AQ128" i="1"/>
  <c r="N129" i="1"/>
  <c r="P129" i="1"/>
  <c r="AQ129" i="1"/>
  <c r="AS129" i="1"/>
  <c r="N130" i="1"/>
  <c r="P130" i="1"/>
  <c r="AQ130" i="1"/>
  <c r="AS130" i="1"/>
  <c r="N131" i="1"/>
  <c r="P131" i="1"/>
  <c r="AQ131" i="1"/>
  <c r="N132" i="1"/>
  <c r="P132" i="1"/>
  <c r="AQ132" i="1"/>
  <c r="N133" i="1"/>
  <c r="P133" i="1"/>
  <c r="AQ133" i="1"/>
  <c r="AS133" i="1"/>
  <c r="N134" i="1"/>
  <c r="P134" i="1"/>
  <c r="AQ134" i="1"/>
  <c r="N135" i="1"/>
  <c r="P135" i="1"/>
  <c r="AQ135" i="1"/>
  <c r="AS135" i="1"/>
  <c r="N136" i="1"/>
  <c r="P136" i="1"/>
  <c r="AQ136" i="1"/>
  <c r="AS136" i="1"/>
  <c r="N137" i="1"/>
  <c r="P137" i="1"/>
  <c r="AQ137" i="1"/>
  <c r="AS137" i="1"/>
  <c r="N138" i="1"/>
  <c r="P138" i="1"/>
  <c r="AQ138" i="1"/>
  <c r="AS138" i="1"/>
  <c r="N139" i="1"/>
  <c r="P139" i="1"/>
  <c r="AQ139" i="1"/>
  <c r="AS139" i="1"/>
  <c r="N140" i="1"/>
  <c r="P140" i="1"/>
  <c r="AQ140" i="1"/>
  <c r="AS140" i="1"/>
  <c r="N141" i="1"/>
  <c r="P141" i="1"/>
  <c r="AQ141" i="1"/>
  <c r="AS141" i="1"/>
  <c r="N142" i="1"/>
  <c r="P142" i="1"/>
  <c r="AQ142" i="1"/>
  <c r="N143" i="1"/>
  <c r="P143" i="1"/>
  <c r="AQ143" i="1"/>
  <c r="AS143" i="1"/>
  <c r="N144" i="1"/>
  <c r="P144" i="1"/>
  <c r="AQ144" i="1"/>
  <c r="AS144" i="1"/>
  <c r="N146" i="1"/>
  <c r="P146" i="1"/>
  <c r="AQ146" i="1"/>
  <c r="N147" i="1"/>
  <c r="P147" i="1"/>
  <c r="AQ147" i="1"/>
  <c r="AS147" i="1"/>
  <c r="N148" i="1"/>
  <c r="P148" i="1"/>
  <c r="AQ148" i="1"/>
  <c r="AS148" i="1"/>
  <c r="N149" i="1"/>
  <c r="P149" i="1"/>
  <c r="AQ149" i="1"/>
  <c r="AS149" i="1"/>
  <c r="N150" i="1"/>
  <c r="P150" i="1"/>
  <c r="AQ150" i="1"/>
  <c r="AS150" i="1"/>
  <c r="N151" i="1"/>
  <c r="P151" i="1"/>
  <c r="AQ151" i="1"/>
  <c r="AS151" i="1"/>
  <c r="N152" i="1"/>
  <c r="P152" i="1"/>
  <c r="AQ152" i="1"/>
  <c r="AS152" i="1"/>
  <c r="N153" i="1"/>
  <c r="P153" i="1"/>
  <c r="AQ153" i="1"/>
  <c r="N154" i="1"/>
  <c r="P154" i="1"/>
  <c r="AQ154" i="1"/>
  <c r="AS154" i="1"/>
  <c r="N155" i="1"/>
  <c r="P155" i="1"/>
  <c r="AQ155" i="1"/>
  <c r="AS155" i="1"/>
  <c r="N156" i="1"/>
  <c r="P156" i="1"/>
  <c r="AQ156" i="1"/>
  <c r="AS156" i="1"/>
  <c r="N159" i="1"/>
  <c r="P159" i="1"/>
  <c r="AQ159" i="1"/>
  <c r="AS159" i="1"/>
  <c r="N160" i="1"/>
  <c r="P160" i="1"/>
  <c r="AQ160" i="1"/>
  <c r="AS160" i="1"/>
  <c r="N161" i="1"/>
  <c r="P161" i="1"/>
  <c r="AQ161" i="1"/>
  <c r="AS161" i="1"/>
  <c r="N162" i="1"/>
  <c r="P162" i="1"/>
  <c r="AQ162" i="1"/>
  <c r="AS162" i="1"/>
  <c r="N163" i="1"/>
  <c r="P163" i="1"/>
  <c r="AQ163" i="1"/>
  <c r="AS163" i="1"/>
  <c r="N164" i="1"/>
  <c r="P164" i="1"/>
  <c r="AQ164" i="1"/>
  <c r="AS164" i="1"/>
  <c r="N165" i="1"/>
  <c r="P165" i="1"/>
  <c r="AQ165" i="1"/>
  <c r="N166" i="1"/>
  <c r="P166" i="1"/>
  <c r="AQ166" i="1"/>
  <c r="N167" i="1"/>
  <c r="P167" i="1"/>
  <c r="AQ167" i="1"/>
  <c r="AS167" i="1"/>
  <c r="N168" i="1"/>
  <c r="P168" i="1"/>
  <c r="AQ168" i="1"/>
  <c r="AS168" i="1"/>
  <c r="N169" i="1"/>
  <c r="P169" i="1"/>
  <c r="AQ169" i="1"/>
  <c r="AS169" i="1"/>
  <c r="N170" i="1"/>
  <c r="P170" i="1"/>
  <c r="AQ170" i="1"/>
  <c r="AS170" i="1"/>
  <c r="N171" i="1"/>
  <c r="P171" i="1"/>
  <c r="AQ171" i="1"/>
  <c r="AS171" i="1"/>
  <c r="N172" i="1"/>
  <c r="P172" i="1"/>
  <c r="AQ172" i="1"/>
  <c r="N173" i="1"/>
  <c r="P173" i="1"/>
  <c r="AQ173" i="1"/>
  <c r="AS173" i="1"/>
  <c r="P12" i="1"/>
  <c r="AQ12" i="1"/>
  <c r="AH129" i="1"/>
  <c r="AL129" i="1"/>
  <c r="AH23" i="1"/>
  <c r="AL23" i="1"/>
  <c r="AH152" i="1"/>
  <c r="AL152" i="1"/>
  <c r="AH14" i="1"/>
  <c r="AL14" i="1"/>
  <c r="AH99" i="1"/>
  <c r="AL99" i="1"/>
  <c r="AH85" i="1"/>
  <c r="AL85" i="1"/>
  <c r="AH15" i="1"/>
  <c r="AL15" i="1"/>
  <c r="AH17" i="1"/>
  <c r="AL17" i="1"/>
  <c r="AH20" i="1"/>
  <c r="AL20" i="1"/>
  <c r="AH112" i="1"/>
  <c r="AL112" i="1"/>
  <c r="AH86" i="1"/>
  <c r="AL86" i="1"/>
  <c r="AH94" i="1"/>
  <c r="AL94" i="1"/>
  <c r="AH100" i="1"/>
  <c r="AL100" i="1"/>
  <c r="AH18" i="1"/>
  <c r="AL18" i="1"/>
  <c r="AH149" i="1"/>
  <c r="AL149" i="1"/>
  <c r="AH21" i="1"/>
  <c r="AL21" i="1"/>
  <c r="AH22" i="1"/>
  <c r="AL22" i="1"/>
  <c r="AH19" i="1"/>
  <c r="AL19" i="1"/>
  <c r="AH151" i="1"/>
  <c r="AL151" i="1"/>
  <c r="AH13" i="1"/>
  <c r="AL13" i="1"/>
  <c r="AH104" i="1"/>
  <c r="AL104" i="1"/>
  <c r="AH16" i="1"/>
  <c r="AL16" i="1"/>
  <c r="AH150" i="1"/>
  <c r="AL150" i="1"/>
  <c r="AH87" i="1"/>
  <c r="AL87" i="1"/>
  <c r="AH127" i="1"/>
  <c r="AL127" i="1"/>
  <c r="AH31" i="1"/>
  <c r="AL31" i="1"/>
  <c r="AH32" i="1"/>
  <c r="AL32" i="1"/>
  <c r="AH116" i="1"/>
  <c r="AL116" i="1"/>
  <c r="AH128" i="1"/>
  <c r="AL128" i="1"/>
  <c r="AH24" i="1"/>
  <c r="AL24" i="1"/>
  <c r="AH83" i="1"/>
  <c r="AL83" i="1"/>
  <c r="AH113" i="1"/>
  <c r="AL113" i="1"/>
  <c r="AH88" i="1"/>
  <c r="AL88" i="1"/>
  <c r="AH30" i="1"/>
  <c r="AL30" i="1"/>
  <c r="AH115" i="1"/>
  <c r="AL115" i="1"/>
  <c r="AH97" i="1"/>
  <c r="AL97" i="1"/>
  <c r="AH29" i="1"/>
  <c r="AL29" i="1"/>
  <c r="AH114" i="1"/>
  <c r="AL114" i="1"/>
  <c r="AH111" i="1"/>
  <c r="AL111" i="1"/>
  <c r="AH105" i="1"/>
  <c r="AL105" i="1"/>
  <c r="AH27" i="1"/>
  <c r="AL27" i="1"/>
  <c r="AH110" i="1"/>
  <c r="AL110" i="1"/>
  <c r="AH98" i="1"/>
  <c r="AL98" i="1"/>
  <c r="AH109" i="1"/>
  <c r="AL109" i="1"/>
  <c r="AH120" i="1"/>
  <c r="AL120" i="1"/>
  <c r="AH26" i="1"/>
  <c r="AL26" i="1"/>
  <c r="AH108" i="1"/>
  <c r="AL108" i="1"/>
  <c r="AH38" i="1"/>
  <c r="AL38" i="1"/>
  <c r="AH28" i="1"/>
  <c r="AL28" i="1"/>
  <c r="AH118" i="1"/>
  <c r="AL118" i="1"/>
  <c r="AH124" i="1"/>
  <c r="AL124" i="1"/>
  <c r="AH121" i="1"/>
  <c r="AL121" i="1"/>
  <c r="AH123" i="1"/>
  <c r="AL123" i="1"/>
  <c r="AH122" i="1"/>
  <c r="AL122" i="1"/>
  <c r="AH119" i="1"/>
  <c r="AL119" i="1"/>
  <c r="AH130" i="1"/>
  <c r="AL130" i="1"/>
  <c r="AH25" i="1"/>
  <c r="AL25" i="1"/>
  <c r="AH125" i="1"/>
  <c r="AL125" i="1"/>
  <c r="AH126" i="1"/>
  <c r="AL126" i="1"/>
  <c r="AH96" i="1"/>
  <c r="AL96" i="1"/>
  <c r="AH95" i="1"/>
  <c r="AL95" i="1"/>
  <c r="AH93" i="1"/>
  <c r="AL93" i="1"/>
  <c r="AH33" i="1"/>
  <c r="AL33" i="1"/>
  <c r="AH37" i="1"/>
  <c r="AL37" i="1"/>
  <c r="AH117" i="1"/>
  <c r="AL117" i="1"/>
  <c r="AH84" i="1"/>
  <c r="AL84" i="1"/>
  <c r="AH36" i="1"/>
  <c r="AL36" i="1"/>
  <c r="AH34" i="1"/>
  <c r="AL34" i="1"/>
  <c r="AH35" i="1"/>
  <c r="AL35" i="1"/>
  <c r="AH51" i="1"/>
  <c r="AL51" i="1"/>
  <c r="AH46" i="1"/>
  <c r="AL46" i="1"/>
  <c r="AH54" i="1"/>
  <c r="AL54" i="1"/>
  <c r="AH47" i="1"/>
  <c r="AL47" i="1"/>
  <c r="AH172" i="1"/>
  <c r="AL172" i="1"/>
  <c r="AH50" i="1"/>
  <c r="AL50" i="1"/>
  <c r="AH49" i="1"/>
  <c r="AL49" i="1"/>
  <c r="AH57" i="1"/>
  <c r="AL57" i="1"/>
  <c r="AH170" i="1"/>
  <c r="AL170" i="1"/>
  <c r="AH48" i="1"/>
  <c r="AL48" i="1"/>
  <c r="AH44" i="1"/>
  <c r="AL44" i="1"/>
  <c r="AH173" i="1"/>
  <c r="AL173" i="1"/>
  <c r="AH45" i="1"/>
  <c r="AL45" i="1"/>
  <c r="AH43" i="1"/>
  <c r="AL43" i="1"/>
  <c r="AH171" i="1"/>
  <c r="AL171" i="1"/>
  <c r="AH107" i="1"/>
  <c r="AL107" i="1"/>
  <c r="AH146" i="1"/>
  <c r="AL146" i="1"/>
  <c r="AH133" i="1"/>
  <c r="AL133" i="1"/>
  <c r="AH55" i="1"/>
  <c r="AL55" i="1"/>
  <c r="AH157" i="1"/>
  <c r="AL157" i="1"/>
  <c r="AH41" i="1"/>
  <c r="AL41" i="1"/>
  <c r="AH56" i="1"/>
  <c r="AL56" i="1"/>
  <c r="AH169" i="1"/>
  <c r="AL169" i="1"/>
  <c r="AH162" i="1"/>
  <c r="AL162" i="1"/>
  <c r="AH134" i="1"/>
  <c r="AL134" i="1"/>
  <c r="AH156" i="1"/>
  <c r="AL156" i="1"/>
  <c r="AH42" i="1"/>
  <c r="AL42" i="1"/>
  <c r="AH147" i="1"/>
  <c r="AL147" i="1"/>
  <c r="AH168" i="1"/>
  <c r="AL168" i="1"/>
  <c r="AH132" i="1"/>
  <c r="AL132" i="1"/>
  <c r="AH158" i="1"/>
  <c r="AL158" i="1"/>
  <c r="AH164" i="1"/>
  <c r="AL164" i="1"/>
  <c r="AH148" i="1"/>
  <c r="AL148" i="1"/>
  <c r="AH167" i="1"/>
  <c r="AL167" i="1"/>
  <c r="AH58" i="1"/>
  <c r="AL58" i="1"/>
  <c r="AH59" i="1"/>
  <c r="AL59" i="1"/>
  <c r="AH101" i="1"/>
  <c r="AL101" i="1"/>
  <c r="AH145" i="1"/>
  <c r="AL145" i="1"/>
  <c r="AH163" i="1"/>
  <c r="AL163" i="1"/>
  <c r="AH143" i="1"/>
  <c r="AL143" i="1"/>
  <c r="AH63" i="1"/>
  <c r="AL63" i="1"/>
  <c r="AH62" i="1"/>
  <c r="AL62" i="1"/>
  <c r="AH64" i="1"/>
  <c r="AL64" i="1"/>
  <c r="AH65" i="1"/>
  <c r="AL65" i="1"/>
  <c r="AH61" i="1"/>
  <c r="AL61" i="1"/>
  <c r="AH92" i="1"/>
  <c r="AL92" i="1"/>
  <c r="AH91" i="1"/>
  <c r="AL91" i="1"/>
  <c r="AH155" i="1"/>
  <c r="AL155" i="1"/>
  <c r="AH60" i="1"/>
  <c r="AL60" i="1"/>
  <c r="AH144" i="1"/>
  <c r="AL144" i="1"/>
  <c r="AH82" i="1"/>
  <c r="AL82" i="1"/>
  <c r="AH52" i="1"/>
  <c r="AL52" i="1"/>
  <c r="AH136" i="1"/>
  <c r="AL136" i="1"/>
  <c r="AH135" i="1"/>
  <c r="AL135" i="1"/>
  <c r="AH53" i="1"/>
  <c r="AL53" i="1"/>
  <c r="AH106" i="1"/>
  <c r="AL106" i="1"/>
  <c r="AH40" i="1"/>
  <c r="AL40" i="1"/>
  <c r="AH103" i="1"/>
  <c r="AL103" i="1"/>
  <c r="AH161" i="1"/>
  <c r="AL161" i="1"/>
  <c r="AH39" i="1"/>
  <c r="AL39" i="1"/>
  <c r="AH66" i="1"/>
  <c r="AL66" i="1"/>
  <c r="AH138" i="1"/>
  <c r="AL138" i="1"/>
  <c r="AH137" i="1"/>
  <c r="AL137" i="1"/>
  <c r="AH154" i="1"/>
  <c r="AL154" i="1"/>
  <c r="AH81" i="1"/>
  <c r="AL81" i="1"/>
  <c r="AH69" i="1"/>
  <c r="AL69" i="1"/>
  <c r="AH90" i="1"/>
  <c r="AL90" i="1"/>
  <c r="AH68" i="1"/>
  <c r="AL68" i="1"/>
  <c r="AH74" i="1"/>
  <c r="AL74" i="1"/>
  <c r="AH72" i="1"/>
  <c r="AL72" i="1"/>
  <c r="AH79" i="1"/>
  <c r="AL79" i="1"/>
  <c r="AH71" i="1"/>
  <c r="AL71" i="1"/>
  <c r="AH73" i="1"/>
  <c r="AL73" i="1"/>
  <c r="AH70" i="1"/>
  <c r="AL70" i="1"/>
  <c r="AH78" i="1"/>
  <c r="AL78" i="1"/>
  <c r="AH76" i="1"/>
  <c r="AL76" i="1"/>
  <c r="AH75" i="1"/>
  <c r="AL75" i="1"/>
  <c r="AH80" i="1"/>
  <c r="AL80" i="1"/>
  <c r="AH77" i="1"/>
  <c r="AL77" i="1"/>
  <c r="AH67" i="1"/>
  <c r="AL67" i="1"/>
  <c r="AH89" i="1"/>
  <c r="AL89" i="1"/>
  <c r="AH140" i="1"/>
  <c r="AL140" i="1"/>
  <c r="AH142" i="1"/>
  <c r="AL142" i="1"/>
  <c r="AH139" i="1"/>
  <c r="AL139" i="1"/>
  <c r="AH141" i="1"/>
  <c r="AL141" i="1"/>
  <c r="AH165" i="1"/>
  <c r="AL165" i="1"/>
  <c r="AH102" i="1"/>
  <c r="AL102" i="1"/>
  <c r="AH166" i="1"/>
  <c r="AL166" i="1"/>
  <c r="AH159" i="1"/>
  <c r="AL159" i="1"/>
  <c r="AH153" i="1"/>
  <c r="AL153" i="1"/>
  <c r="AH131" i="1"/>
  <c r="AL131" i="1"/>
  <c r="AH160" i="1"/>
  <c r="AL160" i="1"/>
  <c r="AH12" i="1"/>
  <c r="AL12" i="1"/>
  <c r="AG12" i="1"/>
  <c r="AK12" i="1"/>
  <c r="AP12" i="1"/>
  <c r="AE12" i="1"/>
  <c r="AI12" i="1"/>
  <c r="AF12" i="1"/>
  <c r="AP129" i="1"/>
  <c r="AP23" i="1"/>
  <c r="AP152" i="1"/>
  <c r="AP14" i="1"/>
  <c r="AP99" i="1"/>
  <c r="AP85" i="1"/>
  <c r="AP15" i="1"/>
  <c r="AP17" i="1"/>
  <c r="AP20" i="1"/>
  <c r="AP112" i="1"/>
  <c r="AP86" i="1"/>
  <c r="AP94" i="1"/>
  <c r="AP100" i="1"/>
  <c r="AP18" i="1"/>
  <c r="AP149" i="1"/>
  <c r="AP21" i="1"/>
  <c r="AP22" i="1"/>
  <c r="AP19" i="1"/>
  <c r="AP151" i="1"/>
  <c r="AP13" i="1"/>
  <c r="AP104" i="1"/>
  <c r="AP16" i="1"/>
  <c r="AP150" i="1"/>
  <c r="AP87" i="1"/>
  <c r="AP127" i="1"/>
  <c r="AP31" i="1"/>
  <c r="AP32" i="1"/>
  <c r="AP116" i="1"/>
  <c r="AP128" i="1"/>
  <c r="AP24" i="1"/>
  <c r="AP83" i="1"/>
  <c r="AP113" i="1"/>
  <c r="AP88" i="1"/>
  <c r="AP30" i="1"/>
  <c r="AP115" i="1"/>
  <c r="AP97" i="1"/>
  <c r="AP29" i="1"/>
  <c r="AP114" i="1"/>
  <c r="AP111" i="1"/>
  <c r="AP105" i="1"/>
  <c r="AP27" i="1"/>
  <c r="AP110" i="1"/>
  <c r="AP98" i="1"/>
  <c r="AP109" i="1"/>
  <c r="AP120" i="1"/>
  <c r="AP26" i="1"/>
  <c r="AP108" i="1"/>
  <c r="AP38" i="1"/>
  <c r="AP28" i="1"/>
  <c r="AP118" i="1"/>
  <c r="AP124" i="1"/>
  <c r="AP121" i="1"/>
  <c r="AP123" i="1"/>
  <c r="AP122" i="1"/>
  <c r="AP119" i="1"/>
  <c r="AP130" i="1"/>
  <c r="AP25" i="1"/>
  <c r="AP125" i="1"/>
  <c r="AP126" i="1"/>
  <c r="AP96" i="1"/>
  <c r="AP95" i="1"/>
  <c r="AP93" i="1"/>
  <c r="AP33" i="1"/>
  <c r="AP37" i="1"/>
  <c r="AP117" i="1"/>
  <c r="AP84" i="1"/>
  <c r="AP36" i="1"/>
  <c r="AP34" i="1"/>
  <c r="AP35" i="1"/>
  <c r="AP51" i="1"/>
  <c r="AP46" i="1"/>
  <c r="AP54" i="1"/>
  <c r="AP47" i="1"/>
  <c r="AP172" i="1"/>
  <c r="AP50" i="1"/>
  <c r="AP49" i="1"/>
  <c r="AP57" i="1"/>
  <c r="AP170" i="1"/>
  <c r="AP48" i="1"/>
  <c r="AP44" i="1"/>
  <c r="AP173" i="1"/>
  <c r="AP45" i="1"/>
  <c r="AP43" i="1"/>
  <c r="AP171" i="1"/>
  <c r="AP107" i="1"/>
  <c r="AP146" i="1"/>
  <c r="AP133" i="1"/>
  <c r="AP55" i="1"/>
  <c r="AP157" i="1"/>
  <c r="AP41" i="1"/>
  <c r="AP56" i="1"/>
  <c r="AP169" i="1"/>
  <c r="AP162" i="1"/>
  <c r="AP134" i="1"/>
  <c r="AP156" i="1"/>
  <c r="AP42" i="1"/>
  <c r="AP147" i="1"/>
  <c r="AP168" i="1"/>
  <c r="AP132" i="1"/>
  <c r="AP158" i="1"/>
  <c r="AP164" i="1"/>
  <c r="AP148" i="1"/>
  <c r="AP167" i="1"/>
  <c r="AP58" i="1"/>
  <c r="AP59" i="1"/>
  <c r="AP101" i="1"/>
  <c r="AP145" i="1"/>
  <c r="AP163" i="1"/>
  <c r="AP143" i="1"/>
  <c r="AP63" i="1"/>
  <c r="AP62" i="1"/>
  <c r="AP64" i="1"/>
  <c r="AP65" i="1"/>
  <c r="AP61" i="1"/>
  <c r="AP92" i="1"/>
  <c r="AP91" i="1"/>
  <c r="AP155" i="1"/>
  <c r="AP60" i="1"/>
  <c r="AP144" i="1"/>
  <c r="AP82" i="1"/>
  <c r="AP52" i="1"/>
  <c r="AP136" i="1"/>
  <c r="AP135" i="1"/>
  <c r="AP53" i="1"/>
  <c r="AP106" i="1"/>
  <c r="AP40" i="1"/>
  <c r="AP103" i="1"/>
  <c r="AP161" i="1"/>
  <c r="AP39" i="1"/>
  <c r="AP66" i="1"/>
  <c r="AP138" i="1"/>
  <c r="AP137" i="1"/>
  <c r="AP154" i="1"/>
  <c r="AP81" i="1"/>
  <c r="AP69" i="1"/>
  <c r="AP90" i="1"/>
  <c r="AP68" i="1"/>
  <c r="AP74" i="1"/>
  <c r="AP72" i="1"/>
  <c r="AP79" i="1"/>
  <c r="AP71" i="1"/>
  <c r="AP73" i="1"/>
  <c r="AP70" i="1"/>
  <c r="AP78" i="1"/>
  <c r="AP76" i="1"/>
  <c r="AP75" i="1"/>
  <c r="AP80" i="1"/>
  <c r="AP77" i="1"/>
  <c r="AP67" i="1"/>
  <c r="AP89" i="1"/>
  <c r="AP140" i="1"/>
  <c r="AP142" i="1"/>
  <c r="AP139" i="1"/>
  <c r="AP141" i="1"/>
  <c r="AP165" i="1"/>
  <c r="AP102" i="1"/>
  <c r="AP166" i="1"/>
  <c r="AP159" i="1"/>
  <c r="AP153" i="1"/>
  <c r="AP131" i="1"/>
  <c r="AP160" i="1"/>
  <c r="AN111" i="1"/>
  <c r="AO129" i="1"/>
  <c r="AO23" i="1"/>
  <c r="AO152" i="1"/>
  <c r="AO14" i="1"/>
  <c r="AO99" i="1"/>
  <c r="AO85" i="1"/>
  <c r="AO15" i="1"/>
  <c r="AO17" i="1"/>
  <c r="AO20" i="1"/>
  <c r="AO112" i="1"/>
  <c r="AO86" i="1"/>
  <c r="AO94" i="1"/>
  <c r="AO100" i="1"/>
  <c r="AO18" i="1"/>
  <c r="AO149" i="1"/>
  <c r="AO21" i="1"/>
  <c r="AO22" i="1"/>
  <c r="AO19" i="1"/>
  <c r="AO151" i="1"/>
  <c r="AO13" i="1"/>
  <c r="AO104" i="1"/>
  <c r="AO16" i="1"/>
  <c r="AO150" i="1"/>
  <c r="AO87" i="1"/>
  <c r="AO127" i="1"/>
  <c r="AO31" i="1"/>
  <c r="AO32" i="1"/>
  <c r="AO116" i="1"/>
  <c r="AO128" i="1"/>
  <c r="AO24" i="1"/>
  <c r="AO83" i="1"/>
  <c r="AO113" i="1"/>
  <c r="AO88" i="1"/>
  <c r="AO30" i="1"/>
  <c r="AO115" i="1"/>
  <c r="AO97" i="1"/>
  <c r="AO29" i="1"/>
  <c r="AO114" i="1"/>
  <c r="AO111" i="1"/>
  <c r="AO105" i="1"/>
  <c r="AO27" i="1"/>
  <c r="AO110" i="1"/>
  <c r="AO98" i="1"/>
  <c r="AO109" i="1"/>
  <c r="AO120" i="1"/>
  <c r="AO26" i="1"/>
  <c r="AO108" i="1"/>
  <c r="AO38" i="1"/>
  <c r="AO28" i="1"/>
  <c r="AO118" i="1"/>
  <c r="AO124" i="1"/>
  <c r="AO121" i="1"/>
  <c r="AO123" i="1"/>
  <c r="AO122" i="1"/>
  <c r="AO119" i="1"/>
  <c r="AO130" i="1"/>
  <c r="AO25" i="1"/>
  <c r="AO125" i="1"/>
  <c r="AO126" i="1"/>
  <c r="AO96" i="1"/>
  <c r="AO95" i="1"/>
  <c r="AO93" i="1"/>
  <c r="AO33" i="1"/>
  <c r="AO37" i="1"/>
  <c r="AO117" i="1"/>
  <c r="AO84" i="1"/>
  <c r="AO36" i="1"/>
  <c r="AO34" i="1"/>
  <c r="AO35" i="1"/>
  <c r="AO51" i="1"/>
  <c r="AO46" i="1"/>
  <c r="AO54" i="1"/>
  <c r="AO47" i="1"/>
  <c r="AO172" i="1"/>
  <c r="AO50" i="1"/>
  <c r="AO49" i="1"/>
  <c r="AO57" i="1"/>
  <c r="AO170" i="1"/>
  <c r="AO48" i="1"/>
  <c r="AO44" i="1"/>
  <c r="AO173" i="1"/>
  <c r="AO45" i="1"/>
  <c r="AO43" i="1"/>
  <c r="AO171" i="1"/>
  <c r="AO107" i="1"/>
  <c r="AO146" i="1"/>
  <c r="AO133" i="1"/>
  <c r="AO55" i="1"/>
  <c r="AO157" i="1"/>
  <c r="AO41" i="1"/>
  <c r="AO56" i="1"/>
  <c r="AO169" i="1"/>
  <c r="AO162" i="1"/>
  <c r="AO134" i="1"/>
  <c r="AO156" i="1"/>
  <c r="AO42" i="1"/>
  <c r="AO147" i="1"/>
  <c r="AO168" i="1"/>
  <c r="AO132" i="1"/>
  <c r="AO158" i="1"/>
  <c r="AO164" i="1"/>
  <c r="AO148" i="1"/>
  <c r="AO167" i="1"/>
  <c r="AO58" i="1"/>
  <c r="AO59" i="1"/>
  <c r="AO101" i="1"/>
  <c r="AO145" i="1"/>
  <c r="AO163" i="1"/>
  <c r="AO143" i="1"/>
  <c r="AO63" i="1"/>
  <c r="AO62" i="1"/>
  <c r="AO64" i="1"/>
  <c r="AO65" i="1"/>
  <c r="AO61" i="1"/>
  <c r="AO92" i="1"/>
  <c r="AO91" i="1"/>
  <c r="AO155" i="1"/>
  <c r="AO60" i="1"/>
  <c r="AO144" i="1"/>
  <c r="AO82" i="1"/>
  <c r="AO52" i="1"/>
  <c r="AO136" i="1"/>
  <c r="AO135" i="1"/>
  <c r="AO53" i="1"/>
  <c r="AO106" i="1"/>
  <c r="AO40" i="1"/>
  <c r="AO103" i="1"/>
  <c r="AO161" i="1"/>
  <c r="AO39" i="1"/>
  <c r="AO66" i="1"/>
  <c r="AO138" i="1"/>
  <c r="AO137" i="1"/>
  <c r="AO154" i="1"/>
  <c r="AO81" i="1"/>
  <c r="AO69" i="1"/>
  <c r="AO90" i="1"/>
  <c r="AO68" i="1"/>
  <c r="AO74" i="1"/>
  <c r="AO72" i="1"/>
  <c r="AO79" i="1"/>
  <c r="AO71" i="1"/>
  <c r="AO73" i="1"/>
  <c r="AO70" i="1"/>
  <c r="AO78" i="1"/>
  <c r="AO76" i="1"/>
  <c r="AO75" i="1"/>
  <c r="AO80" i="1"/>
  <c r="AO77" i="1"/>
  <c r="AO67" i="1"/>
  <c r="AO89" i="1"/>
  <c r="AO140" i="1"/>
  <c r="AO142" i="1"/>
  <c r="AO139" i="1"/>
  <c r="AO141" i="1"/>
  <c r="AO165" i="1"/>
  <c r="AO102" i="1"/>
  <c r="AO166" i="1"/>
  <c r="AO159" i="1"/>
  <c r="AO153" i="1"/>
  <c r="AO131" i="1"/>
  <c r="AO160" i="1"/>
  <c r="AO12" i="1"/>
  <c r="AN129" i="1"/>
  <c r="AN23" i="1"/>
  <c r="AN152" i="1"/>
  <c r="AN14" i="1"/>
  <c r="AN99" i="1"/>
  <c r="AN85" i="1"/>
  <c r="AN15" i="1"/>
  <c r="AN17" i="1"/>
  <c r="AN20" i="1"/>
  <c r="AN112" i="1"/>
  <c r="AN86" i="1"/>
  <c r="AN94" i="1"/>
  <c r="AN100" i="1"/>
  <c r="AN18" i="1"/>
  <c r="AN149" i="1"/>
  <c r="AN21" i="1"/>
  <c r="AN22" i="1"/>
  <c r="AN19" i="1"/>
  <c r="AN151" i="1"/>
  <c r="AN13" i="1"/>
  <c r="AN104" i="1"/>
  <c r="AN16" i="1"/>
  <c r="AN150" i="1"/>
  <c r="AN87" i="1"/>
  <c r="AN127" i="1"/>
  <c r="AN31" i="1"/>
  <c r="AN32" i="1"/>
  <c r="AN116" i="1"/>
  <c r="AN128" i="1"/>
  <c r="AN24" i="1"/>
  <c r="AN83" i="1"/>
  <c r="AN113" i="1"/>
  <c r="AN88" i="1"/>
  <c r="AN30" i="1"/>
  <c r="AN115" i="1"/>
  <c r="AN97" i="1"/>
  <c r="AN29" i="1"/>
  <c r="AN114" i="1"/>
  <c r="AN105" i="1"/>
  <c r="AN27" i="1"/>
  <c r="AN110" i="1"/>
  <c r="AN98" i="1"/>
  <c r="AN109" i="1"/>
  <c r="AN120" i="1"/>
  <c r="AN26" i="1"/>
  <c r="AN108" i="1"/>
  <c r="AN38" i="1"/>
  <c r="AN28" i="1"/>
  <c r="AN118" i="1"/>
  <c r="AN124" i="1"/>
  <c r="AN121" i="1"/>
  <c r="AN123" i="1"/>
  <c r="AN122" i="1"/>
  <c r="AN119" i="1"/>
  <c r="AN130" i="1"/>
  <c r="AN25" i="1"/>
  <c r="AN125" i="1"/>
  <c r="AN126" i="1"/>
  <c r="AN96" i="1"/>
  <c r="AN95" i="1"/>
  <c r="AN93" i="1"/>
  <c r="AN33" i="1"/>
  <c r="AN37" i="1"/>
  <c r="AN117" i="1"/>
  <c r="AN84" i="1"/>
  <c r="AN36" i="1"/>
  <c r="AN34" i="1"/>
  <c r="AN35" i="1"/>
  <c r="AN51" i="1"/>
  <c r="AN46" i="1"/>
  <c r="AN54" i="1"/>
  <c r="AN47" i="1"/>
  <c r="AN172" i="1"/>
  <c r="AN50" i="1"/>
  <c r="AN49" i="1"/>
  <c r="AN57" i="1"/>
  <c r="AN170" i="1"/>
  <c r="AN48" i="1"/>
  <c r="AN44" i="1"/>
  <c r="AN173" i="1"/>
  <c r="AN45" i="1"/>
  <c r="AN43" i="1"/>
  <c r="AN171" i="1"/>
  <c r="AN107" i="1"/>
  <c r="AN146" i="1"/>
  <c r="AN133" i="1"/>
  <c r="AN55" i="1"/>
  <c r="AN157" i="1"/>
  <c r="AN41" i="1"/>
  <c r="AN56" i="1"/>
  <c r="AN169" i="1"/>
  <c r="AN162" i="1"/>
  <c r="AN134" i="1"/>
  <c r="AN156" i="1"/>
  <c r="AN42" i="1"/>
  <c r="AN147" i="1"/>
  <c r="AN168" i="1"/>
  <c r="AN132" i="1"/>
  <c r="AN158" i="1"/>
  <c r="AN164" i="1"/>
  <c r="AN148" i="1"/>
  <c r="AN167" i="1"/>
  <c r="AN58" i="1"/>
  <c r="AN59" i="1"/>
  <c r="AN101" i="1"/>
  <c r="AN145" i="1"/>
  <c r="AN163" i="1"/>
  <c r="AN143" i="1"/>
  <c r="AN63" i="1"/>
  <c r="AN62" i="1"/>
  <c r="AN64" i="1"/>
  <c r="AN65" i="1"/>
  <c r="AN61" i="1"/>
  <c r="AN92" i="1"/>
  <c r="AN91" i="1"/>
  <c r="AN155" i="1"/>
  <c r="AN60" i="1"/>
  <c r="AN144" i="1"/>
  <c r="AN82" i="1"/>
  <c r="AN52" i="1"/>
  <c r="AN136" i="1"/>
  <c r="AN135" i="1"/>
  <c r="AN53" i="1"/>
  <c r="AN106" i="1"/>
  <c r="AN40" i="1"/>
  <c r="AN103" i="1"/>
  <c r="AN161" i="1"/>
  <c r="AN39" i="1"/>
  <c r="AN66" i="1"/>
  <c r="AN138" i="1"/>
  <c r="AN137" i="1"/>
  <c r="AN154" i="1"/>
  <c r="AN81" i="1"/>
  <c r="AN69" i="1"/>
  <c r="AN90" i="1"/>
  <c r="AN68" i="1"/>
  <c r="AN74" i="1"/>
  <c r="AN72" i="1"/>
  <c r="AN79" i="1"/>
  <c r="AN71" i="1"/>
  <c r="AN73" i="1"/>
  <c r="AN70" i="1"/>
  <c r="AN78" i="1"/>
  <c r="AN76" i="1"/>
  <c r="AN75" i="1"/>
  <c r="AN80" i="1"/>
  <c r="AN77" i="1"/>
  <c r="AN67" i="1"/>
  <c r="AN89" i="1"/>
  <c r="AN140" i="1"/>
  <c r="AN142" i="1"/>
  <c r="AN139" i="1"/>
  <c r="AN141" i="1"/>
  <c r="AN165" i="1"/>
  <c r="AN102" i="1"/>
  <c r="AN166" i="1"/>
  <c r="AN159" i="1"/>
  <c r="AN153" i="1"/>
  <c r="AN131" i="1"/>
  <c r="AN160" i="1"/>
  <c r="AN12" i="1"/>
  <c r="AM129" i="1"/>
  <c r="AM23" i="1"/>
  <c r="AM152" i="1"/>
  <c r="AM14" i="1"/>
  <c r="AM99" i="1"/>
  <c r="AM85" i="1"/>
  <c r="AM15" i="1"/>
  <c r="AM17" i="1"/>
  <c r="AM20" i="1"/>
  <c r="AM112" i="1"/>
  <c r="AM86" i="1"/>
  <c r="AM94" i="1"/>
  <c r="AM100" i="1"/>
  <c r="AM18" i="1"/>
  <c r="AM149" i="1"/>
  <c r="AM21" i="1"/>
  <c r="AM22" i="1"/>
  <c r="AM19" i="1"/>
  <c r="AM151" i="1"/>
  <c r="AM13" i="1"/>
  <c r="AM104" i="1"/>
  <c r="AM16" i="1"/>
  <c r="AM150" i="1"/>
  <c r="AM87" i="1"/>
  <c r="AM127" i="1"/>
  <c r="AM31" i="1"/>
  <c r="AM32" i="1"/>
  <c r="AM116" i="1"/>
  <c r="AM128" i="1"/>
  <c r="AM24" i="1"/>
  <c r="AM83" i="1"/>
  <c r="AM113" i="1"/>
  <c r="AM88" i="1"/>
  <c r="AM30" i="1"/>
  <c r="AM115" i="1"/>
  <c r="AM97" i="1"/>
  <c r="AM29" i="1"/>
  <c r="AM114" i="1"/>
  <c r="AM111" i="1"/>
  <c r="AM105" i="1"/>
  <c r="AM27" i="1"/>
  <c r="AM110" i="1"/>
  <c r="AM98" i="1"/>
  <c r="AM109" i="1"/>
  <c r="AM120" i="1"/>
  <c r="AM26" i="1"/>
  <c r="AM108" i="1"/>
  <c r="AM38" i="1"/>
  <c r="AM28" i="1"/>
  <c r="AM118" i="1"/>
  <c r="AM124" i="1"/>
  <c r="AM121" i="1"/>
  <c r="AM123" i="1"/>
  <c r="AM122" i="1"/>
  <c r="AM119" i="1"/>
  <c r="AM130" i="1"/>
  <c r="AM25" i="1"/>
  <c r="AM125" i="1"/>
  <c r="AM126" i="1"/>
  <c r="AM96" i="1"/>
  <c r="AM95" i="1"/>
  <c r="AM93" i="1"/>
  <c r="AM33" i="1"/>
  <c r="AM37" i="1"/>
  <c r="AM117" i="1"/>
  <c r="AM84" i="1"/>
  <c r="AM36" i="1"/>
  <c r="AM34" i="1"/>
  <c r="AM35" i="1"/>
  <c r="AM51" i="1"/>
  <c r="AM46" i="1"/>
  <c r="AM54" i="1"/>
  <c r="AM47" i="1"/>
  <c r="AM172" i="1"/>
  <c r="AM50" i="1"/>
  <c r="AM49" i="1"/>
  <c r="AM57" i="1"/>
  <c r="AM170" i="1"/>
  <c r="AM48" i="1"/>
  <c r="AM44" i="1"/>
  <c r="AM173" i="1"/>
  <c r="AM45" i="1"/>
  <c r="AM43" i="1"/>
  <c r="AM171" i="1"/>
  <c r="AM107" i="1"/>
  <c r="AM146" i="1"/>
  <c r="AM133" i="1"/>
  <c r="AM55" i="1"/>
  <c r="AM157" i="1"/>
  <c r="AM41" i="1"/>
  <c r="AM56" i="1"/>
  <c r="AM169" i="1"/>
  <c r="AM162" i="1"/>
  <c r="AM134" i="1"/>
  <c r="AM156" i="1"/>
  <c r="AM42" i="1"/>
  <c r="AM147" i="1"/>
  <c r="AM168" i="1"/>
  <c r="AM132" i="1"/>
  <c r="AM158" i="1"/>
  <c r="AM164" i="1"/>
  <c r="AM148" i="1"/>
  <c r="AM167" i="1"/>
  <c r="AM58" i="1"/>
  <c r="AM59" i="1"/>
  <c r="AM101" i="1"/>
  <c r="AM145" i="1"/>
  <c r="AM163" i="1"/>
  <c r="AM143" i="1"/>
  <c r="AM63" i="1"/>
  <c r="AM62" i="1"/>
  <c r="AM64" i="1"/>
  <c r="AM65" i="1"/>
  <c r="AM61" i="1"/>
  <c r="AM92" i="1"/>
  <c r="AM91" i="1"/>
  <c r="AM155" i="1"/>
  <c r="AM60" i="1"/>
  <c r="AM144" i="1"/>
  <c r="AM82" i="1"/>
  <c r="AM52" i="1"/>
  <c r="AM136" i="1"/>
  <c r="AM135" i="1"/>
  <c r="AM53" i="1"/>
  <c r="AM106" i="1"/>
  <c r="AM40" i="1"/>
  <c r="AM103" i="1"/>
  <c r="AM161" i="1"/>
  <c r="AM39" i="1"/>
  <c r="AM66" i="1"/>
  <c r="AM138" i="1"/>
  <c r="AM137" i="1"/>
  <c r="AM154" i="1"/>
  <c r="AM81" i="1"/>
  <c r="AM69" i="1"/>
  <c r="AM90" i="1"/>
  <c r="AM68" i="1"/>
  <c r="AM74" i="1"/>
  <c r="AM72" i="1"/>
  <c r="AM79" i="1"/>
  <c r="AM71" i="1"/>
  <c r="AM73" i="1"/>
  <c r="AM70" i="1"/>
  <c r="AM78" i="1"/>
  <c r="AM76" i="1"/>
  <c r="AM75" i="1"/>
  <c r="AM80" i="1"/>
  <c r="AM77" i="1"/>
  <c r="AM67" i="1"/>
  <c r="AM89" i="1"/>
  <c r="AM140" i="1"/>
  <c r="AM142" i="1"/>
  <c r="AM139" i="1"/>
  <c r="AM141" i="1"/>
  <c r="AM165" i="1"/>
  <c r="AM102" i="1"/>
  <c r="AM166" i="1"/>
  <c r="AM159" i="1"/>
  <c r="AM153" i="1"/>
  <c r="AM131" i="1"/>
  <c r="AM160" i="1"/>
  <c r="AM12" i="1"/>
  <c r="AG16" i="1"/>
  <c r="AK16" i="1"/>
  <c r="AG13" i="1"/>
  <c r="AK13" i="1"/>
  <c r="AE13" i="1"/>
  <c r="AI13" i="1"/>
  <c r="AF13" i="1"/>
  <c r="AJ13" i="1"/>
  <c r="AE14" i="1"/>
  <c r="AI14" i="1"/>
  <c r="AF14" i="1"/>
  <c r="AJ14" i="1"/>
  <c r="AG14" i="1"/>
  <c r="AK14" i="1"/>
  <c r="AE15" i="1"/>
  <c r="AI15" i="1"/>
  <c r="AF15" i="1"/>
  <c r="AJ15" i="1"/>
  <c r="AG15" i="1"/>
  <c r="AK15" i="1"/>
  <c r="AE16" i="1"/>
  <c r="AI16" i="1"/>
  <c r="AF16" i="1"/>
  <c r="AJ16" i="1"/>
  <c r="AE17" i="1"/>
  <c r="AI17" i="1"/>
  <c r="AF17" i="1"/>
  <c r="AJ17" i="1"/>
  <c r="AG17" i="1"/>
  <c r="AK17" i="1"/>
  <c r="AE18" i="1"/>
  <c r="AI18" i="1"/>
  <c r="AF18" i="1"/>
  <c r="AJ18" i="1"/>
  <c r="AG18" i="1"/>
  <c r="AK18" i="1"/>
  <c r="AE19" i="1"/>
  <c r="AI19" i="1"/>
  <c r="AF19" i="1"/>
  <c r="AJ19" i="1"/>
  <c r="AG19" i="1"/>
  <c r="AK19" i="1"/>
  <c r="AE20" i="1"/>
  <c r="AI20" i="1"/>
  <c r="AF20" i="1"/>
  <c r="AJ20" i="1"/>
  <c r="AG20" i="1"/>
  <c r="AK20" i="1"/>
  <c r="AE21" i="1"/>
  <c r="AI21" i="1"/>
  <c r="AF21" i="1"/>
  <c r="AJ21" i="1"/>
  <c r="AG21" i="1"/>
  <c r="AK21" i="1"/>
  <c r="AE22" i="1"/>
  <c r="AI22" i="1"/>
  <c r="AF22" i="1"/>
  <c r="AJ22" i="1"/>
  <c r="AG22" i="1"/>
  <c r="AK22" i="1"/>
  <c r="AE23" i="1"/>
  <c r="AI23" i="1"/>
  <c r="AF23" i="1"/>
  <c r="AJ23" i="1"/>
  <c r="AG23" i="1"/>
  <c r="AK23" i="1"/>
  <c r="AE85" i="1"/>
  <c r="AI85" i="1"/>
  <c r="AF85" i="1"/>
  <c r="AJ85" i="1"/>
  <c r="AG85" i="1"/>
  <c r="AK85" i="1"/>
  <c r="AE86" i="1"/>
  <c r="AI86" i="1"/>
  <c r="AF86" i="1"/>
  <c r="AJ86" i="1"/>
  <c r="AG86" i="1"/>
  <c r="AK86" i="1"/>
  <c r="AE94" i="1"/>
  <c r="AI94" i="1"/>
  <c r="AF94" i="1"/>
  <c r="AJ94" i="1"/>
  <c r="AG94" i="1"/>
  <c r="AK94" i="1"/>
  <c r="AE99" i="1"/>
  <c r="AI99" i="1"/>
  <c r="AF99" i="1"/>
  <c r="AJ99" i="1"/>
  <c r="AG99" i="1"/>
  <c r="AK99" i="1"/>
  <c r="AE100" i="1"/>
  <c r="AI100" i="1"/>
  <c r="AF100" i="1"/>
  <c r="AJ100" i="1"/>
  <c r="AG100" i="1"/>
  <c r="AK100" i="1"/>
  <c r="AE104" i="1"/>
  <c r="AI104" i="1"/>
  <c r="AF104" i="1"/>
  <c r="AJ104" i="1"/>
  <c r="AG104" i="1"/>
  <c r="AK104" i="1"/>
  <c r="AE112" i="1"/>
  <c r="AI112" i="1"/>
  <c r="AF112" i="1"/>
  <c r="AJ112" i="1"/>
  <c r="AG112" i="1"/>
  <c r="AK112" i="1"/>
  <c r="AE129" i="1"/>
  <c r="AI129" i="1"/>
  <c r="AF129" i="1"/>
  <c r="AJ129" i="1"/>
  <c r="AG129" i="1"/>
  <c r="AK129" i="1"/>
  <c r="AE149" i="1"/>
  <c r="AI149" i="1"/>
  <c r="AF149" i="1"/>
  <c r="AJ149" i="1"/>
  <c r="AG149" i="1"/>
  <c r="AK149" i="1"/>
  <c r="AE150" i="1"/>
  <c r="AI150" i="1"/>
  <c r="AF150" i="1"/>
  <c r="AJ150" i="1"/>
  <c r="AG150" i="1"/>
  <c r="AK150" i="1"/>
  <c r="AE151" i="1"/>
  <c r="AI151" i="1"/>
  <c r="AF151" i="1"/>
  <c r="AJ151" i="1"/>
  <c r="AG151" i="1"/>
  <c r="AK151" i="1"/>
  <c r="AE152" i="1"/>
  <c r="AI152" i="1"/>
  <c r="AF152" i="1"/>
  <c r="AJ152" i="1"/>
  <c r="AG152" i="1"/>
  <c r="AK152" i="1"/>
  <c r="AE24" i="1"/>
  <c r="AI24" i="1"/>
  <c r="AF24" i="1"/>
  <c r="AJ24" i="1"/>
  <c r="AG24" i="1"/>
  <c r="AK24" i="1"/>
  <c r="AE29" i="1"/>
  <c r="AI29" i="1"/>
  <c r="AF29" i="1"/>
  <c r="AJ29" i="1"/>
  <c r="AG29" i="1"/>
  <c r="AK29" i="1"/>
  <c r="AE30" i="1"/>
  <c r="AI30" i="1"/>
  <c r="AF30" i="1"/>
  <c r="AJ30" i="1"/>
  <c r="AG30" i="1"/>
  <c r="AK30" i="1"/>
  <c r="AE31" i="1"/>
  <c r="AI31" i="1"/>
  <c r="AF31" i="1"/>
  <c r="AJ31" i="1"/>
  <c r="AG31" i="1"/>
  <c r="AK31" i="1"/>
  <c r="AE32" i="1"/>
  <c r="AI32" i="1"/>
  <c r="AF32" i="1"/>
  <c r="AJ32" i="1"/>
  <c r="AG32" i="1"/>
  <c r="AK32" i="1"/>
  <c r="AE83" i="1"/>
  <c r="AI83" i="1"/>
  <c r="AF83" i="1"/>
  <c r="AJ83" i="1"/>
  <c r="AG83" i="1"/>
  <c r="AK83" i="1"/>
  <c r="AE87" i="1"/>
  <c r="AI87" i="1"/>
  <c r="AF87" i="1"/>
  <c r="AJ87" i="1"/>
  <c r="AG87" i="1"/>
  <c r="AK87" i="1"/>
  <c r="AE88" i="1"/>
  <c r="AI88" i="1"/>
  <c r="AF88" i="1"/>
  <c r="AJ88" i="1"/>
  <c r="AG88" i="1"/>
  <c r="AK88" i="1"/>
  <c r="AE97" i="1"/>
  <c r="AI97" i="1"/>
  <c r="AF97" i="1"/>
  <c r="AJ97" i="1"/>
  <c r="AG97" i="1"/>
  <c r="AK97" i="1"/>
  <c r="AE113" i="1"/>
  <c r="AI113" i="1"/>
  <c r="AF113" i="1"/>
  <c r="AJ113" i="1"/>
  <c r="AG113" i="1"/>
  <c r="AK113" i="1"/>
  <c r="AE114" i="1"/>
  <c r="AI114" i="1"/>
  <c r="AF114" i="1"/>
  <c r="AJ114" i="1"/>
  <c r="AG114" i="1"/>
  <c r="AK114" i="1"/>
  <c r="AE115" i="1"/>
  <c r="AI115" i="1"/>
  <c r="AF115" i="1"/>
  <c r="AJ115" i="1"/>
  <c r="AG115" i="1"/>
  <c r="AK115" i="1"/>
  <c r="AE116" i="1"/>
  <c r="AI116" i="1"/>
  <c r="AF116" i="1"/>
  <c r="AJ116" i="1"/>
  <c r="AG116" i="1"/>
  <c r="AK116" i="1"/>
  <c r="AE127" i="1"/>
  <c r="AI127" i="1"/>
  <c r="AF127" i="1"/>
  <c r="AJ127" i="1"/>
  <c r="AG127" i="1"/>
  <c r="AK127" i="1"/>
  <c r="AE128" i="1"/>
  <c r="AI128" i="1"/>
  <c r="AF128" i="1"/>
  <c r="AJ128" i="1"/>
  <c r="AG128" i="1"/>
  <c r="AK128" i="1"/>
  <c r="AE25" i="1"/>
  <c r="AI25" i="1"/>
  <c r="AF25" i="1"/>
  <c r="AJ25" i="1"/>
  <c r="AG25" i="1"/>
  <c r="AK25" i="1"/>
  <c r="AE26" i="1"/>
  <c r="AI26" i="1"/>
  <c r="AF26" i="1"/>
  <c r="AJ26" i="1"/>
  <c r="AG26" i="1"/>
  <c r="AK26" i="1"/>
  <c r="AE27" i="1"/>
  <c r="AI27" i="1"/>
  <c r="AF27" i="1"/>
  <c r="AJ27" i="1"/>
  <c r="AG27" i="1"/>
  <c r="AK27" i="1"/>
  <c r="AE28" i="1"/>
  <c r="AI28" i="1"/>
  <c r="AF28" i="1"/>
  <c r="AJ28" i="1"/>
  <c r="AG28" i="1"/>
  <c r="AK28" i="1"/>
  <c r="AE38" i="1"/>
  <c r="AI38" i="1"/>
  <c r="AF38" i="1"/>
  <c r="AJ38" i="1"/>
  <c r="AG38" i="1"/>
  <c r="AK38" i="1"/>
  <c r="AE98" i="1"/>
  <c r="AI98" i="1"/>
  <c r="AF98" i="1"/>
  <c r="AJ98" i="1"/>
  <c r="AG98" i="1"/>
  <c r="AK98" i="1"/>
  <c r="AE105" i="1"/>
  <c r="AI105" i="1"/>
  <c r="AF105" i="1"/>
  <c r="AJ105" i="1"/>
  <c r="AG105" i="1"/>
  <c r="AK105" i="1"/>
  <c r="AE108" i="1"/>
  <c r="AI108" i="1"/>
  <c r="AF108" i="1"/>
  <c r="AJ108" i="1"/>
  <c r="AG108" i="1"/>
  <c r="AK108" i="1"/>
  <c r="AE109" i="1"/>
  <c r="AI109" i="1"/>
  <c r="AF109" i="1"/>
  <c r="AJ109" i="1"/>
  <c r="AG109" i="1"/>
  <c r="AK109" i="1"/>
  <c r="AE110" i="1"/>
  <c r="AI110" i="1"/>
  <c r="AF110" i="1"/>
  <c r="AJ110" i="1"/>
  <c r="AG110" i="1"/>
  <c r="AK110" i="1"/>
  <c r="AE111" i="1"/>
  <c r="AI111" i="1"/>
  <c r="AF111" i="1"/>
  <c r="AJ111" i="1"/>
  <c r="AG111" i="1"/>
  <c r="AK111" i="1"/>
  <c r="AE118" i="1"/>
  <c r="AI118" i="1"/>
  <c r="AF118" i="1"/>
  <c r="AJ118" i="1"/>
  <c r="AG118" i="1"/>
  <c r="AK118" i="1"/>
  <c r="AE119" i="1"/>
  <c r="AI119" i="1"/>
  <c r="AF119" i="1"/>
  <c r="AJ119" i="1"/>
  <c r="AG119" i="1"/>
  <c r="AK119" i="1"/>
  <c r="AE120" i="1"/>
  <c r="AI120" i="1"/>
  <c r="AF120" i="1"/>
  <c r="AJ120" i="1"/>
  <c r="AG120" i="1"/>
  <c r="AK120" i="1"/>
  <c r="AE121" i="1"/>
  <c r="AI121" i="1"/>
  <c r="AF121" i="1"/>
  <c r="AJ121" i="1"/>
  <c r="AG121" i="1"/>
  <c r="AK121" i="1"/>
  <c r="AE122" i="1"/>
  <c r="AI122" i="1"/>
  <c r="AF122" i="1"/>
  <c r="AJ122" i="1"/>
  <c r="AG122" i="1"/>
  <c r="AK122" i="1"/>
  <c r="AE123" i="1"/>
  <c r="AI123" i="1"/>
  <c r="AF123" i="1"/>
  <c r="AJ123" i="1"/>
  <c r="AG123" i="1"/>
  <c r="AK123" i="1"/>
  <c r="AE124" i="1"/>
  <c r="AI124" i="1"/>
  <c r="AF124" i="1"/>
  <c r="AJ124" i="1"/>
  <c r="AG124" i="1"/>
  <c r="AK124" i="1"/>
  <c r="AE125" i="1"/>
  <c r="AI125" i="1"/>
  <c r="AF125" i="1"/>
  <c r="AJ125" i="1"/>
  <c r="AG125" i="1"/>
  <c r="AK125" i="1"/>
  <c r="AE126" i="1"/>
  <c r="AI126" i="1"/>
  <c r="AF126" i="1"/>
  <c r="AJ126" i="1"/>
  <c r="AG126" i="1"/>
  <c r="AK126" i="1"/>
  <c r="AE130" i="1"/>
  <c r="AI130" i="1"/>
  <c r="AF130" i="1"/>
  <c r="AJ130" i="1"/>
  <c r="AG130" i="1"/>
  <c r="AK130" i="1"/>
  <c r="AE33" i="1"/>
  <c r="AI33" i="1"/>
  <c r="AF33" i="1"/>
  <c r="AJ33" i="1"/>
  <c r="AG33" i="1"/>
  <c r="AK33" i="1"/>
  <c r="AE34" i="1"/>
  <c r="AI34" i="1"/>
  <c r="AF34" i="1"/>
  <c r="AJ34" i="1"/>
  <c r="AG34" i="1"/>
  <c r="AK34" i="1"/>
  <c r="AE35" i="1"/>
  <c r="AI35" i="1"/>
  <c r="AF35" i="1"/>
  <c r="AJ35" i="1"/>
  <c r="AG35" i="1"/>
  <c r="AK35" i="1"/>
  <c r="AE36" i="1"/>
  <c r="AI36" i="1"/>
  <c r="AF36" i="1"/>
  <c r="AJ36" i="1"/>
  <c r="AG36" i="1"/>
  <c r="AK36" i="1"/>
  <c r="AE37" i="1"/>
  <c r="AI37" i="1"/>
  <c r="AF37" i="1"/>
  <c r="AJ37" i="1"/>
  <c r="AG37" i="1"/>
  <c r="AK37" i="1"/>
  <c r="AE84" i="1"/>
  <c r="AI84" i="1"/>
  <c r="AF84" i="1"/>
  <c r="AJ84" i="1"/>
  <c r="AG84" i="1"/>
  <c r="AK84" i="1"/>
  <c r="AE93" i="1"/>
  <c r="AI93" i="1"/>
  <c r="AF93" i="1"/>
  <c r="AJ93" i="1"/>
  <c r="AG93" i="1"/>
  <c r="AK93" i="1"/>
  <c r="AE95" i="1"/>
  <c r="AI95" i="1"/>
  <c r="AF95" i="1"/>
  <c r="AJ95" i="1"/>
  <c r="AG95" i="1"/>
  <c r="AK95" i="1"/>
  <c r="AE96" i="1"/>
  <c r="AI96" i="1"/>
  <c r="AF96" i="1"/>
  <c r="AJ96" i="1"/>
  <c r="AG96" i="1"/>
  <c r="AK96" i="1"/>
  <c r="AE117" i="1"/>
  <c r="AI117" i="1"/>
  <c r="AF117" i="1"/>
  <c r="AJ117" i="1"/>
  <c r="AG117" i="1"/>
  <c r="AK117" i="1"/>
  <c r="AE41" i="1"/>
  <c r="AI41" i="1"/>
  <c r="AF41" i="1"/>
  <c r="AJ41" i="1"/>
  <c r="AG41" i="1"/>
  <c r="AK41" i="1"/>
  <c r="AE42" i="1"/>
  <c r="AI42" i="1"/>
  <c r="AF42" i="1"/>
  <c r="AJ42" i="1"/>
  <c r="AG42" i="1"/>
  <c r="AK42" i="1"/>
  <c r="AE43" i="1"/>
  <c r="AI43" i="1"/>
  <c r="AF43" i="1"/>
  <c r="AJ43" i="1"/>
  <c r="AG43" i="1"/>
  <c r="AK43" i="1"/>
  <c r="AE44" i="1"/>
  <c r="AI44" i="1"/>
  <c r="AF44" i="1"/>
  <c r="AJ44" i="1"/>
  <c r="AG44" i="1"/>
  <c r="AK44" i="1"/>
  <c r="AE45" i="1"/>
  <c r="AI45" i="1"/>
  <c r="AF45" i="1"/>
  <c r="AJ45" i="1"/>
  <c r="AG45" i="1"/>
  <c r="AK45" i="1"/>
  <c r="AE46" i="1"/>
  <c r="AI46" i="1"/>
  <c r="AF46" i="1"/>
  <c r="AJ46" i="1"/>
  <c r="AG46" i="1"/>
  <c r="AK46" i="1"/>
  <c r="AE47" i="1"/>
  <c r="AI47" i="1"/>
  <c r="AF47" i="1"/>
  <c r="AJ47" i="1"/>
  <c r="AG47" i="1"/>
  <c r="AK47" i="1"/>
  <c r="AE48" i="1"/>
  <c r="AI48" i="1"/>
  <c r="AF48" i="1"/>
  <c r="AJ48" i="1"/>
  <c r="AG48" i="1"/>
  <c r="AK48" i="1"/>
  <c r="AE49" i="1"/>
  <c r="AI49" i="1"/>
  <c r="AF49" i="1"/>
  <c r="AJ49" i="1"/>
  <c r="AG49" i="1"/>
  <c r="AK49" i="1"/>
  <c r="AE50" i="1"/>
  <c r="AI50" i="1"/>
  <c r="AF50" i="1"/>
  <c r="AJ50" i="1"/>
  <c r="AG50" i="1"/>
  <c r="AK50" i="1"/>
  <c r="AE51" i="1"/>
  <c r="AI51" i="1"/>
  <c r="AF51" i="1"/>
  <c r="AJ51" i="1"/>
  <c r="AG51" i="1"/>
  <c r="AK51" i="1"/>
  <c r="AE54" i="1"/>
  <c r="AI54" i="1"/>
  <c r="AF54" i="1"/>
  <c r="AJ54" i="1"/>
  <c r="AG54" i="1"/>
  <c r="AK54" i="1"/>
  <c r="AE55" i="1"/>
  <c r="AI55" i="1"/>
  <c r="AF55" i="1"/>
  <c r="AJ55" i="1"/>
  <c r="AG55" i="1"/>
  <c r="AK55" i="1"/>
  <c r="AE56" i="1"/>
  <c r="AI56" i="1"/>
  <c r="AF56" i="1"/>
  <c r="AJ56" i="1"/>
  <c r="AG56" i="1"/>
  <c r="AK56" i="1"/>
  <c r="AE57" i="1"/>
  <c r="AI57" i="1"/>
  <c r="AF57" i="1"/>
  <c r="AJ57" i="1"/>
  <c r="AG57" i="1"/>
  <c r="AK57" i="1"/>
  <c r="AE107" i="1"/>
  <c r="AI107" i="1"/>
  <c r="AF107" i="1"/>
  <c r="AJ107" i="1"/>
  <c r="AG107" i="1"/>
  <c r="AK107" i="1"/>
  <c r="AE132" i="1"/>
  <c r="AI132" i="1"/>
  <c r="AF132" i="1"/>
  <c r="AJ132" i="1"/>
  <c r="AG132" i="1"/>
  <c r="AK132" i="1"/>
  <c r="AE133" i="1"/>
  <c r="AI133" i="1"/>
  <c r="AF133" i="1"/>
  <c r="AJ133" i="1"/>
  <c r="AG133" i="1"/>
  <c r="AK133" i="1"/>
  <c r="AE134" i="1"/>
  <c r="AI134" i="1"/>
  <c r="AF134" i="1"/>
  <c r="AJ134" i="1"/>
  <c r="AG134" i="1"/>
  <c r="AK134" i="1"/>
  <c r="AE146" i="1"/>
  <c r="AI146" i="1"/>
  <c r="AF146" i="1"/>
  <c r="AJ146" i="1"/>
  <c r="AG146" i="1"/>
  <c r="AK146" i="1"/>
  <c r="AE147" i="1"/>
  <c r="AI147" i="1"/>
  <c r="AF147" i="1"/>
  <c r="AJ147" i="1"/>
  <c r="AG147" i="1"/>
  <c r="AK147" i="1"/>
  <c r="AE148" i="1"/>
  <c r="AI148" i="1"/>
  <c r="AF148" i="1"/>
  <c r="AJ148" i="1"/>
  <c r="AG148" i="1"/>
  <c r="AK148" i="1"/>
  <c r="AE156" i="1"/>
  <c r="AI156" i="1"/>
  <c r="AF156" i="1"/>
  <c r="AJ156" i="1"/>
  <c r="AG156" i="1"/>
  <c r="AK156" i="1"/>
  <c r="AE157" i="1"/>
  <c r="AI157" i="1"/>
  <c r="AF157" i="1"/>
  <c r="AJ157" i="1"/>
  <c r="AG157" i="1"/>
  <c r="AK157" i="1"/>
  <c r="AE158" i="1"/>
  <c r="AI158" i="1"/>
  <c r="AF158" i="1"/>
  <c r="AJ158" i="1"/>
  <c r="AG158" i="1"/>
  <c r="AK158" i="1"/>
  <c r="AE162" i="1"/>
  <c r="AI162" i="1"/>
  <c r="AF162" i="1"/>
  <c r="AJ162" i="1"/>
  <c r="AG162" i="1"/>
  <c r="AK162" i="1"/>
  <c r="AE164" i="1"/>
  <c r="AI164" i="1"/>
  <c r="AF164" i="1"/>
  <c r="AJ164" i="1"/>
  <c r="AG164" i="1"/>
  <c r="AK164" i="1"/>
  <c r="AE167" i="1"/>
  <c r="AI167" i="1"/>
  <c r="AF167" i="1"/>
  <c r="AJ167" i="1"/>
  <c r="AG167" i="1"/>
  <c r="AK167" i="1"/>
  <c r="AE168" i="1"/>
  <c r="AI168" i="1"/>
  <c r="AF168" i="1"/>
  <c r="AJ168" i="1"/>
  <c r="AG168" i="1"/>
  <c r="AK168" i="1"/>
  <c r="AE169" i="1"/>
  <c r="AI169" i="1"/>
  <c r="AF169" i="1"/>
  <c r="AJ169" i="1"/>
  <c r="AG169" i="1"/>
  <c r="AK169" i="1"/>
  <c r="AE170" i="1"/>
  <c r="AI170" i="1"/>
  <c r="AF170" i="1"/>
  <c r="AJ170" i="1"/>
  <c r="AG170" i="1"/>
  <c r="AK170" i="1"/>
  <c r="AE171" i="1"/>
  <c r="AI171" i="1"/>
  <c r="AF171" i="1"/>
  <c r="AJ171" i="1"/>
  <c r="AG171" i="1"/>
  <c r="AK171" i="1"/>
  <c r="AE172" i="1"/>
  <c r="AI172" i="1"/>
  <c r="AF172" i="1"/>
  <c r="AJ172" i="1"/>
  <c r="AG172" i="1"/>
  <c r="AK172" i="1"/>
  <c r="AE173" i="1"/>
  <c r="AI173" i="1"/>
  <c r="AF173" i="1"/>
  <c r="AJ173" i="1"/>
  <c r="AG173" i="1"/>
  <c r="AK173" i="1"/>
  <c r="AE58" i="1"/>
  <c r="AI58" i="1"/>
  <c r="AF58" i="1"/>
  <c r="AJ58" i="1"/>
  <c r="AG58" i="1"/>
  <c r="AK58" i="1"/>
  <c r="AE59" i="1"/>
  <c r="AI59" i="1"/>
  <c r="AF59" i="1"/>
  <c r="AJ59" i="1"/>
  <c r="AG59" i="1"/>
  <c r="AK59" i="1"/>
  <c r="AE101" i="1"/>
  <c r="AI101" i="1"/>
  <c r="AF101" i="1"/>
  <c r="AJ101" i="1"/>
  <c r="AG101" i="1"/>
  <c r="AK101" i="1"/>
  <c r="AE145" i="1"/>
  <c r="AI145" i="1"/>
  <c r="AF145" i="1"/>
  <c r="AJ145" i="1"/>
  <c r="AG145" i="1"/>
  <c r="AK145" i="1"/>
  <c r="AE163" i="1"/>
  <c r="AI163" i="1"/>
  <c r="AF163" i="1"/>
  <c r="AJ163" i="1"/>
  <c r="AG163" i="1"/>
  <c r="AK163" i="1"/>
  <c r="AE60" i="1"/>
  <c r="AI60" i="1"/>
  <c r="AF60" i="1"/>
  <c r="AJ60" i="1"/>
  <c r="AG60" i="1"/>
  <c r="AK60" i="1"/>
  <c r="AE61" i="1"/>
  <c r="AI61" i="1"/>
  <c r="AF61" i="1"/>
  <c r="AJ61" i="1"/>
  <c r="AG61" i="1"/>
  <c r="AK61" i="1"/>
  <c r="AE62" i="1"/>
  <c r="AI62" i="1"/>
  <c r="AF62" i="1"/>
  <c r="AJ62" i="1"/>
  <c r="AG62" i="1"/>
  <c r="AK62" i="1"/>
  <c r="AE63" i="1"/>
  <c r="AI63" i="1"/>
  <c r="AF63" i="1"/>
  <c r="AJ63" i="1"/>
  <c r="AG63" i="1"/>
  <c r="AK63" i="1"/>
  <c r="AE64" i="1"/>
  <c r="AI64" i="1"/>
  <c r="AF64" i="1"/>
  <c r="AJ64" i="1"/>
  <c r="AG64" i="1"/>
  <c r="AK64" i="1"/>
  <c r="AE65" i="1"/>
  <c r="AI65" i="1"/>
  <c r="AF65" i="1"/>
  <c r="AJ65" i="1"/>
  <c r="AG65" i="1"/>
  <c r="AK65" i="1"/>
  <c r="AE91" i="1"/>
  <c r="AI91" i="1"/>
  <c r="AF91" i="1"/>
  <c r="AJ91" i="1"/>
  <c r="AG91" i="1"/>
  <c r="AK91" i="1"/>
  <c r="AE92" i="1"/>
  <c r="AI92" i="1"/>
  <c r="AF92" i="1"/>
  <c r="AJ92" i="1"/>
  <c r="AG92" i="1"/>
  <c r="AK92" i="1"/>
  <c r="AE143" i="1"/>
  <c r="AI143" i="1"/>
  <c r="AF143" i="1"/>
  <c r="AJ143" i="1"/>
  <c r="AG143" i="1"/>
  <c r="AK143" i="1"/>
  <c r="AE144" i="1"/>
  <c r="AI144" i="1"/>
  <c r="AF144" i="1"/>
  <c r="AJ144" i="1"/>
  <c r="AG144" i="1"/>
  <c r="AK144" i="1"/>
  <c r="AE155" i="1"/>
  <c r="AI155" i="1"/>
  <c r="AF155" i="1"/>
  <c r="AJ155" i="1"/>
  <c r="AG155" i="1"/>
  <c r="AK155" i="1"/>
  <c r="AE52" i="1"/>
  <c r="AI52" i="1"/>
  <c r="AF52" i="1"/>
  <c r="AJ52" i="1"/>
  <c r="AG52" i="1"/>
  <c r="AK52" i="1"/>
  <c r="AE82" i="1"/>
  <c r="AI82" i="1"/>
  <c r="AF82" i="1"/>
  <c r="AJ82" i="1"/>
  <c r="AG82" i="1"/>
  <c r="AK82" i="1"/>
  <c r="AE135" i="1"/>
  <c r="AI135" i="1"/>
  <c r="AF135" i="1"/>
  <c r="AJ135" i="1"/>
  <c r="AG135" i="1"/>
  <c r="AK135" i="1"/>
  <c r="AE136" i="1"/>
  <c r="AI136" i="1"/>
  <c r="AF136" i="1"/>
  <c r="AJ136" i="1"/>
  <c r="AG136" i="1"/>
  <c r="AK136" i="1"/>
  <c r="AE53" i="1"/>
  <c r="AI53" i="1"/>
  <c r="AF53" i="1"/>
  <c r="AJ53" i="1"/>
  <c r="AG53" i="1"/>
  <c r="AK53" i="1"/>
  <c r="AE106" i="1"/>
  <c r="AI106" i="1"/>
  <c r="AF106" i="1"/>
  <c r="AJ106" i="1"/>
  <c r="AG106" i="1"/>
  <c r="AK106" i="1"/>
  <c r="AE40" i="1"/>
  <c r="AI40" i="1"/>
  <c r="AF40" i="1"/>
  <c r="AJ40" i="1"/>
  <c r="AG40" i="1"/>
  <c r="AK40" i="1"/>
  <c r="AE39" i="1"/>
  <c r="AI39" i="1"/>
  <c r="AF39" i="1"/>
  <c r="AJ39" i="1"/>
  <c r="AG39" i="1"/>
  <c r="AK39" i="1"/>
  <c r="AE103" i="1"/>
  <c r="AI103" i="1"/>
  <c r="AF103" i="1"/>
  <c r="AJ103" i="1"/>
  <c r="AG103" i="1"/>
  <c r="AK103" i="1"/>
  <c r="AE161" i="1"/>
  <c r="AI161" i="1"/>
  <c r="AF161" i="1"/>
  <c r="AJ161" i="1"/>
  <c r="AG161" i="1"/>
  <c r="AK161" i="1"/>
  <c r="AE66" i="1"/>
  <c r="AI66" i="1"/>
  <c r="AF66" i="1"/>
  <c r="AJ66" i="1"/>
  <c r="AG66" i="1"/>
  <c r="AK66" i="1"/>
  <c r="AE138" i="1"/>
  <c r="AI138" i="1"/>
  <c r="AF138" i="1"/>
  <c r="AJ138" i="1"/>
  <c r="AG138" i="1"/>
  <c r="AK138" i="1"/>
  <c r="AE137" i="1"/>
  <c r="AI137" i="1"/>
  <c r="AF137" i="1"/>
  <c r="AJ137" i="1"/>
  <c r="AG137" i="1"/>
  <c r="AK137" i="1"/>
  <c r="AE154" i="1"/>
  <c r="AI154" i="1"/>
  <c r="AF154" i="1"/>
  <c r="AJ154" i="1"/>
  <c r="AG154" i="1"/>
  <c r="AK154" i="1"/>
  <c r="AE81" i="1"/>
  <c r="AI81" i="1"/>
  <c r="AF81" i="1"/>
  <c r="AJ81" i="1"/>
  <c r="AG81" i="1"/>
  <c r="AK81" i="1"/>
  <c r="AE67" i="1"/>
  <c r="AI67" i="1"/>
  <c r="AF67" i="1"/>
  <c r="AJ67" i="1"/>
  <c r="AG67" i="1"/>
  <c r="AK67" i="1"/>
  <c r="AE68" i="1"/>
  <c r="AI68" i="1"/>
  <c r="AF68" i="1"/>
  <c r="AJ68" i="1"/>
  <c r="AG68" i="1"/>
  <c r="AK68" i="1"/>
  <c r="AE69" i="1"/>
  <c r="AI69" i="1"/>
  <c r="AF69" i="1"/>
  <c r="AJ69" i="1"/>
  <c r="AG69" i="1"/>
  <c r="AK69" i="1"/>
  <c r="AE70" i="1"/>
  <c r="AI70" i="1"/>
  <c r="AF70" i="1"/>
  <c r="AJ70" i="1"/>
  <c r="AG70" i="1"/>
  <c r="AK70" i="1"/>
  <c r="AE71" i="1"/>
  <c r="AI71" i="1"/>
  <c r="AF71" i="1"/>
  <c r="AJ71" i="1"/>
  <c r="AG71" i="1"/>
  <c r="AK71" i="1"/>
  <c r="AE72" i="1"/>
  <c r="AI72" i="1"/>
  <c r="AF72" i="1"/>
  <c r="AJ72" i="1"/>
  <c r="AG72" i="1"/>
  <c r="AK72" i="1"/>
  <c r="AE73" i="1"/>
  <c r="AI73" i="1"/>
  <c r="AF73" i="1"/>
  <c r="AJ73" i="1"/>
  <c r="AG73" i="1"/>
  <c r="AK73" i="1"/>
  <c r="AE74" i="1"/>
  <c r="AI74" i="1"/>
  <c r="AF74" i="1"/>
  <c r="AJ74" i="1"/>
  <c r="AG74" i="1"/>
  <c r="AK74" i="1"/>
  <c r="AE75" i="1"/>
  <c r="AI75" i="1"/>
  <c r="AF75" i="1"/>
  <c r="AJ75" i="1"/>
  <c r="AG75" i="1"/>
  <c r="AK75" i="1"/>
  <c r="AE76" i="1"/>
  <c r="AI76" i="1"/>
  <c r="AF76" i="1"/>
  <c r="AJ76" i="1"/>
  <c r="AG76" i="1"/>
  <c r="AK76" i="1"/>
  <c r="AE77" i="1"/>
  <c r="AI77" i="1"/>
  <c r="AF77" i="1"/>
  <c r="AJ77" i="1"/>
  <c r="AG77" i="1"/>
  <c r="AK77" i="1"/>
  <c r="AE78" i="1"/>
  <c r="AI78" i="1"/>
  <c r="AF78" i="1"/>
  <c r="AJ78" i="1"/>
  <c r="AG78" i="1"/>
  <c r="AK78" i="1"/>
  <c r="AE79" i="1"/>
  <c r="AI79" i="1"/>
  <c r="AF79" i="1"/>
  <c r="AJ79" i="1"/>
  <c r="AG79" i="1"/>
  <c r="AK79" i="1"/>
  <c r="AE80" i="1"/>
  <c r="AI80" i="1"/>
  <c r="AF80" i="1"/>
  <c r="AJ80" i="1"/>
  <c r="AG80" i="1"/>
  <c r="AK80" i="1"/>
  <c r="AE89" i="1"/>
  <c r="AI89" i="1"/>
  <c r="AF89" i="1"/>
  <c r="AJ89" i="1"/>
  <c r="AG89" i="1"/>
  <c r="AK89" i="1"/>
  <c r="AE90" i="1"/>
  <c r="AI90" i="1"/>
  <c r="AF90" i="1"/>
  <c r="AJ90" i="1"/>
  <c r="AG90" i="1"/>
  <c r="AK90" i="1"/>
  <c r="AE139" i="1"/>
  <c r="AI139" i="1"/>
  <c r="AF139" i="1"/>
  <c r="AJ139" i="1"/>
  <c r="AG139" i="1"/>
  <c r="AK139" i="1"/>
  <c r="AE140" i="1"/>
  <c r="AI140" i="1"/>
  <c r="AF140" i="1"/>
  <c r="AJ140" i="1"/>
  <c r="AG140" i="1"/>
  <c r="AK140" i="1"/>
  <c r="AE141" i="1"/>
  <c r="AI141" i="1"/>
  <c r="AF141" i="1"/>
  <c r="AJ141" i="1"/>
  <c r="AG141" i="1"/>
  <c r="AK141" i="1"/>
  <c r="AE142" i="1"/>
  <c r="AI142" i="1"/>
  <c r="AF142" i="1"/>
  <c r="AJ142" i="1"/>
  <c r="AG142" i="1"/>
  <c r="AK142" i="1"/>
  <c r="AE102" i="1"/>
  <c r="AI102" i="1"/>
  <c r="AF102" i="1"/>
  <c r="AJ102" i="1"/>
  <c r="AG102" i="1"/>
  <c r="AK102" i="1"/>
  <c r="AE159" i="1"/>
  <c r="AI159" i="1"/>
  <c r="AF159" i="1"/>
  <c r="AJ159" i="1"/>
  <c r="AG159" i="1"/>
  <c r="AK159" i="1"/>
  <c r="AE165" i="1"/>
  <c r="AI165" i="1"/>
  <c r="AF165" i="1"/>
  <c r="AJ165" i="1"/>
  <c r="AG165" i="1"/>
  <c r="AK165" i="1"/>
  <c r="AE166" i="1"/>
  <c r="AI166" i="1"/>
  <c r="AF166" i="1"/>
  <c r="AJ166" i="1"/>
  <c r="AG166" i="1"/>
  <c r="AK166" i="1"/>
  <c r="AE131" i="1"/>
  <c r="AI131" i="1"/>
  <c r="AF131" i="1"/>
  <c r="AJ131" i="1"/>
  <c r="AG131" i="1"/>
  <c r="AK131" i="1"/>
  <c r="AE153" i="1"/>
  <c r="AI153" i="1"/>
  <c r="AF153" i="1"/>
  <c r="AJ153" i="1"/>
  <c r="AG153" i="1"/>
  <c r="AK153" i="1"/>
  <c r="AE160" i="1"/>
  <c r="AI160" i="1"/>
  <c r="AF160" i="1"/>
  <c r="AJ160" i="1"/>
  <c r="AG160" i="1"/>
  <c r="AK160" i="1"/>
  <c r="AJ12" i="1"/>
  <c r="R13" i="1"/>
  <c r="R30" i="1"/>
  <c r="R29" i="1"/>
  <c r="R152" i="1"/>
  <c r="R151" i="1"/>
  <c r="R150" i="1"/>
  <c r="R149" i="1"/>
  <c r="R129" i="1"/>
  <c r="R112" i="1"/>
  <c r="R104" i="1"/>
  <c r="R100" i="1"/>
  <c r="R99" i="1"/>
  <c r="R94" i="1"/>
  <c r="R86" i="1"/>
  <c r="R85" i="1"/>
  <c r="R23" i="1"/>
  <c r="R22" i="1"/>
  <c r="R21" i="1"/>
  <c r="R20" i="1"/>
  <c r="R19" i="1"/>
  <c r="R18" i="1"/>
  <c r="R17" i="1"/>
  <c r="R16" i="1"/>
  <c r="AF328" i="2"/>
  <c r="AJ328" i="2"/>
  <c r="AG328" i="2"/>
  <c r="AK328" i="2"/>
  <c r="AH328" i="2"/>
  <c r="AL328" i="2"/>
  <c r="AM328" i="2"/>
  <c r="AQ328" i="2"/>
  <c r="AP328" i="2"/>
  <c r="AO328" i="2"/>
  <c r="AN328" i="2"/>
  <c r="AI328" i="2"/>
  <c r="AF327" i="2"/>
  <c r="AJ327" i="2"/>
  <c r="AG327" i="2"/>
  <c r="AK327" i="2"/>
  <c r="AH327" i="2"/>
  <c r="AL327" i="2"/>
  <c r="AM327" i="2"/>
  <c r="AQ327" i="2"/>
  <c r="AP327" i="2"/>
  <c r="AO327" i="2"/>
  <c r="AN327" i="2"/>
  <c r="AI327" i="2"/>
  <c r="AF326" i="2"/>
  <c r="AJ326" i="2"/>
  <c r="AG326" i="2"/>
  <c r="AK326" i="2"/>
  <c r="AH326" i="2"/>
  <c r="AL326" i="2"/>
  <c r="AM326" i="2"/>
  <c r="AQ326" i="2"/>
  <c r="AP326" i="2"/>
  <c r="AO326" i="2"/>
  <c r="AN326" i="2"/>
  <c r="AI326" i="2"/>
  <c r="AF325" i="2"/>
  <c r="AJ325" i="2"/>
  <c r="AG325" i="2"/>
  <c r="AK325" i="2"/>
  <c r="AH325" i="2"/>
  <c r="AL325" i="2"/>
  <c r="AM325" i="2"/>
  <c r="AQ325" i="2"/>
  <c r="AP325" i="2"/>
  <c r="AO325" i="2"/>
  <c r="AN325" i="2"/>
  <c r="AI325" i="2"/>
  <c r="AF324" i="2"/>
  <c r="AJ324" i="2"/>
  <c r="AG324" i="2"/>
  <c r="AK324" i="2"/>
  <c r="AH324" i="2"/>
  <c r="AL324" i="2"/>
  <c r="AM324" i="2"/>
  <c r="AQ324" i="2"/>
  <c r="AP324" i="2"/>
  <c r="AO324" i="2"/>
  <c r="AN324" i="2"/>
  <c r="AI324" i="2"/>
  <c r="AF323" i="2"/>
  <c r="AJ323" i="2"/>
  <c r="AG323" i="2"/>
  <c r="AK323" i="2"/>
  <c r="AH323" i="2"/>
  <c r="AL323" i="2"/>
  <c r="AM323" i="2"/>
  <c r="AQ323" i="2"/>
  <c r="AP323" i="2"/>
  <c r="AO323" i="2"/>
  <c r="AN323" i="2"/>
  <c r="AI323" i="2"/>
  <c r="AF322" i="2"/>
  <c r="AJ322" i="2"/>
  <c r="AG322" i="2"/>
  <c r="AK322" i="2"/>
  <c r="AH322" i="2"/>
  <c r="AL322" i="2"/>
  <c r="AM322" i="2"/>
  <c r="AQ322" i="2"/>
  <c r="AP322" i="2"/>
  <c r="AO322" i="2"/>
  <c r="AN322" i="2"/>
  <c r="AI322" i="2"/>
  <c r="AF321" i="2"/>
  <c r="AJ321" i="2"/>
  <c r="AG321" i="2"/>
  <c r="AK321" i="2"/>
  <c r="AH321" i="2"/>
  <c r="AL321" i="2"/>
  <c r="AM321" i="2"/>
  <c r="AQ321" i="2"/>
  <c r="AP321" i="2"/>
  <c r="AO321" i="2"/>
  <c r="AN321" i="2"/>
  <c r="AI321" i="2"/>
  <c r="AF320" i="2"/>
  <c r="AJ320" i="2"/>
  <c r="AG320" i="2"/>
  <c r="AK320" i="2"/>
  <c r="AH320" i="2"/>
  <c r="AL320" i="2"/>
  <c r="AM320" i="2"/>
  <c r="AQ320" i="2"/>
  <c r="AP320" i="2"/>
  <c r="AO320" i="2"/>
  <c r="AN320" i="2"/>
  <c r="AI320" i="2"/>
  <c r="AF319" i="2"/>
  <c r="AJ319" i="2"/>
  <c r="AG319" i="2"/>
  <c r="AK319" i="2"/>
  <c r="AH319" i="2"/>
  <c r="AL319" i="2"/>
  <c r="AM319" i="2"/>
  <c r="AQ319" i="2"/>
  <c r="AP319" i="2"/>
  <c r="AO319" i="2"/>
  <c r="AN319" i="2"/>
  <c r="AI319" i="2"/>
  <c r="AF318" i="2"/>
  <c r="AJ318" i="2"/>
  <c r="AG318" i="2"/>
  <c r="AK318" i="2"/>
  <c r="AH318" i="2"/>
  <c r="AL318" i="2"/>
  <c r="AM318" i="2"/>
  <c r="AQ318" i="2"/>
  <c r="AP318" i="2"/>
  <c r="AO318" i="2"/>
  <c r="AN318" i="2"/>
  <c r="AI318" i="2"/>
  <c r="AF317" i="2"/>
  <c r="AJ317" i="2"/>
  <c r="AG317" i="2"/>
  <c r="AK317" i="2"/>
  <c r="AH317" i="2"/>
  <c r="AL317" i="2"/>
  <c r="AM317" i="2"/>
  <c r="AQ317" i="2"/>
  <c r="AP317" i="2"/>
  <c r="AO317" i="2"/>
  <c r="AN317" i="2"/>
  <c r="AI317" i="2"/>
  <c r="AF316" i="2"/>
  <c r="AJ316" i="2"/>
  <c r="AG316" i="2"/>
  <c r="AK316" i="2"/>
  <c r="AH316" i="2"/>
  <c r="AL316" i="2"/>
  <c r="AM316" i="2"/>
  <c r="AQ316" i="2"/>
  <c r="AP316" i="2"/>
  <c r="AO316" i="2"/>
  <c r="AN316" i="2"/>
  <c r="AI316" i="2"/>
  <c r="AF315" i="2"/>
  <c r="AJ315" i="2"/>
  <c r="AG315" i="2"/>
  <c r="AK315" i="2"/>
  <c r="AH315" i="2"/>
  <c r="AL315" i="2"/>
  <c r="AM315" i="2"/>
  <c r="AQ315" i="2"/>
  <c r="AP315" i="2"/>
  <c r="AO315" i="2"/>
  <c r="AN315" i="2"/>
  <c r="AI315" i="2"/>
  <c r="AF314" i="2"/>
  <c r="AJ314" i="2"/>
  <c r="AG314" i="2"/>
  <c r="AK314" i="2"/>
  <c r="AH314" i="2"/>
  <c r="AL314" i="2"/>
  <c r="AM314" i="2"/>
  <c r="AQ314" i="2"/>
  <c r="AP314" i="2"/>
  <c r="AO314" i="2"/>
  <c r="AN314" i="2"/>
  <c r="AI314" i="2"/>
  <c r="AF313" i="2"/>
  <c r="AJ313" i="2"/>
  <c r="AG313" i="2"/>
  <c r="AK313" i="2"/>
  <c r="AH313" i="2"/>
  <c r="AL313" i="2"/>
  <c r="AM313" i="2"/>
  <c r="AQ313" i="2"/>
  <c r="AP313" i="2"/>
  <c r="AO313" i="2"/>
  <c r="AN313" i="2"/>
  <c r="AI313" i="2"/>
  <c r="AF312" i="2"/>
  <c r="AJ312" i="2"/>
  <c r="AG312" i="2"/>
  <c r="AK312" i="2"/>
  <c r="AH312" i="2"/>
  <c r="AL312" i="2"/>
  <c r="AM312" i="2"/>
  <c r="AQ312" i="2"/>
  <c r="AP312" i="2"/>
  <c r="AO312" i="2"/>
  <c r="AN312" i="2"/>
  <c r="AI312" i="2"/>
  <c r="AF311" i="2"/>
  <c r="AJ311" i="2"/>
  <c r="AG311" i="2"/>
  <c r="AK311" i="2"/>
  <c r="AH311" i="2"/>
  <c r="AL311" i="2"/>
  <c r="AM311" i="2"/>
  <c r="AQ311" i="2"/>
  <c r="AP311" i="2"/>
  <c r="AO311" i="2"/>
  <c r="AN311" i="2"/>
  <c r="AI311" i="2"/>
  <c r="AF310" i="2"/>
  <c r="AJ310" i="2"/>
  <c r="AG310" i="2"/>
  <c r="AK310" i="2"/>
  <c r="AH310" i="2"/>
  <c r="AL310" i="2"/>
  <c r="AM310" i="2"/>
  <c r="AQ310" i="2"/>
  <c r="AP310" i="2"/>
  <c r="AO310" i="2"/>
  <c r="AN310" i="2"/>
  <c r="AI310" i="2"/>
  <c r="AF309" i="2"/>
  <c r="AJ309" i="2"/>
  <c r="AG309" i="2"/>
  <c r="AK309" i="2"/>
  <c r="AH309" i="2"/>
  <c r="AL309" i="2"/>
  <c r="AM309" i="2"/>
  <c r="AQ309" i="2"/>
  <c r="AP309" i="2"/>
  <c r="AO309" i="2"/>
  <c r="AN309" i="2"/>
  <c r="AI309" i="2"/>
  <c r="AF308" i="2"/>
  <c r="AJ308" i="2"/>
  <c r="AG308" i="2"/>
  <c r="AK308" i="2"/>
  <c r="AH308" i="2"/>
  <c r="AL308" i="2"/>
  <c r="AM308" i="2"/>
  <c r="AQ308" i="2"/>
  <c r="AP308" i="2"/>
  <c r="AO308" i="2"/>
  <c r="AN308" i="2"/>
  <c r="AI308" i="2"/>
  <c r="AF307" i="2"/>
  <c r="AJ307" i="2"/>
  <c r="AG307" i="2"/>
  <c r="AK307" i="2"/>
  <c r="AH307" i="2"/>
  <c r="AL307" i="2"/>
  <c r="AM307" i="2"/>
  <c r="AQ307" i="2"/>
  <c r="AP307" i="2"/>
  <c r="AO307" i="2"/>
  <c r="AN307" i="2"/>
  <c r="AI307" i="2"/>
  <c r="AF306" i="2"/>
  <c r="AJ306" i="2"/>
  <c r="AG306" i="2"/>
  <c r="AK306" i="2"/>
  <c r="AH306" i="2"/>
  <c r="AL306" i="2"/>
  <c r="AM306" i="2"/>
  <c r="AQ306" i="2"/>
  <c r="AP306" i="2"/>
  <c r="AO306" i="2"/>
  <c r="AN306" i="2"/>
  <c r="AI306" i="2"/>
  <c r="AF305" i="2"/>
  <c r="AJ305" i="2"/>
  <c r="AG305" i="2"/>
  <c r="AK305" i="2"/>
  <c r="AH305" i="2"/>
  <c r="AL305" i="2"/>
  <c r="AM305" i="2"/>
  <c r="AQ305" i="2"/>
  <c r="AP305" i="2"/>
  <c r="AO305" i="2"/>
  <c r="AN305" i="2"/>
  <c r="AI305" i="2"/>
  <c r="AF304" i="2"/>
  <c r="AJ304" i="2"/>
  <c r="AG304" i="2"/>
  <c r="AK304" i="2"/>
  <c r="AH304" i="2"/>
  <c r="AL304" i="2"/>
  <c r="AM304" i="2"/>
  <c r="AQ304" i="2"/>
  <c r="AP304" i="2"/>
  <c r="AO304" i="2"/>
  <c r="AN304" i="2"/>
  <c r="AI304" i="2"/>
  <c r="AF303" i="2"/>
  <c r="AJ303" i="2"/>
  <c r="AG303" i="2"/>
  <c r="AK303" i="2"/>
  <c r="AH303" i="2"/>
  <c r="AL303" i="2"/>
  <c r="AM303" i="2"/>
  <c r="AQ303" i="2"/>
  <c r="AP303" i="2"/>
  <c r="AO303" i="2"/>
  <c r="AN303" i="2"/>
  <c r="AI303" i="2"/>
  <c r="AF302" i="2"/>
  <c r="AJ302" i="2"/>
  <c r="AG302" i="2"/>
  <c r="AK302" i="2"/>
  <c r="AH302" i="2"/>
  <c r="AL302" i="2"/>
  <c r="AM302" i="2"/>
  <c r="AQ302" i="2"/>
  <c r="AP302" i="2"/>
  <c r="AO302" i="2"/>
  <c r="AN302" i="2"/>
  <c r="AI302" i="2"/>
  <c r="AF301" i="2"/>
  <c r="AJ301" i="2"/>
  <c r="AG301" i="2"/>
  <c r="AK301" i="2"/>
  <c r="AH301" i="2"/>
  <c r="AL301" i="2"/>
  <c r="AM301" i="2"/>
  <c r="AQ301" i="2"/>
  <c r="AP301" i="2"/>
  <c r="AO301" i="2"/>
  <c r="AN301" i="2"/>
  <c r="AI301" i="2"/>
  <c r="AF300" i="2"/>
  <c r="AJ300" i="2"/>
  <c r="AG300" i="2"/>
  <c r="AK300" i="2"/>
  <c r="AH300" i="2"/>
  <c r="AL300" i="2"/>
  <c r="AM300" i="2"/>
  <c r="AQ300" i="2"/>
  <c r="AP300" i="2"/>
  <c r="AO300" i="2"/>
  <c r="AN300" i="2"/>
  <c r="AI300" i="2"/>
  <c r="AF299" i="2"/>
  <c r="AJ299" i="2"/>
  <c r="AG299" i="2"/>
  <c r="AK299" i="2"/>
  <c r="AH299" i="2"/>
  <c r="AL299" i="2"/>
  <c r="AM299" i="2"/>
  <c r="AQ299" i="2"/>
  <c r="AP299" i="2"/>
  <c r="AO299" i="2"/>
  <c r="AN299" i="2"/>
  <c r="AI299" i="2"/>
  <c r="AF298" i="2"/>
  <c r="AJ298" i="2"/>
  <c r="AG298" i="2"/>
  <c r="AK298" i="2"/>
  <c r="AH298" i="2"/>
  <c r="AL298" i="2"/>
  <c r="AM298" i="2"/>
  <c r="AQ298" i="2"/>
  <c r="AP298" i="2"/>
  <c r="AO298" i="2"/>
  <c r="AN298" i="2"/>
  <c r="AI298" i="2"/>
  <c r="AF297" i="2"/>
  <c r="AJ297" i="2"/>
  <c r="AG297" i="2"/>
  <c r="AK297" i="2"/>
  <c r="AH297" i="2"/>
  <c r="AL297" i="2"/>
  <c r="AM297" i="2"/>
  <c r="AQ297" i="2"/>
  <c r="AP297" i="2"/>
  <c r="AO297" i="2"/>
  <c r="AN297" i="2"/>
  <c r="AI297" i="2"/>
  <c r="AF296" i="2"/>
  <c r="AJ296" i="2"/>
  <c r="AG296" i="2"/>
  <c r="AK296" i="2"/>
  <c r="AH296" i="2"/>
  <c r="AL296" i="2"/>
  <c r="AM296" i="2"/>
  <c r="AQ296" i="2"/>
  <c r="AP296" i="2"/>
  <c r="AO296" i="2"/>
  <c r="AN296" i="2"/>
  <c r="AI296" i="2"/>
  <c r="AF295" i="2"/>
  <c r="AJ295" i="2"/>
  <c r="AG295" i="2"/>
  <c r="AK295" i="2"/>
  <c r="AH295" i="2"/>
  <c r="AL295" i="2"/>
  <c r="AM295" i="2"/>
  <c r="AQ295" i="2"/>
  <c r="AP295" i="2"/>
  <c r="AO295" i="2"/>
  <c r="AN295" i="2"/>
  <c r="AI295" i="2"/>
  <c r="AF294" i="2"/>
  <c r="AJ294" i="2"/>
  <c r="AG294" i="2"/>
  <c r="AK294" i="2"/>
  <c r="AH294" i="2"/>
  <c r="AL294" i="2"/>
  <c r="AM294" i="2"/>
  <c r="AQ294" i="2"/>
  <c r="AP294" i="2"/>
  <c r="AO294" i="2"/>
  <c r="AN294" i="2"/>
  <c r="AI294" i="2"/>
  <c r="AF293" i="2"/>
  <c r="AJ293" i="2"/>
  <c r="AG293" i="2"/>
  <c r="AK293" i="2"/>
  <c r="AH293" i="2"/>
  <c r="AL293" i="2"/>
  <c r="AM293" i="2"/>
  <c r="AQ293" i="2"/>
  <c r="AP293" i="2"/>
  <c r="AO293" i="2"/>
  <c r="AN293" i="2"/>
  <c r="AI293" i="2"/>
  <c r="AF292" i="2"/>
  <c r="AJ292" i="2"/>
  <c r="AG292" i="2"/>
  <c r="AK292" i="2"/>
  <c r="AH292" i="2"/>
  <c r="AL292" i="2"/>
  <c r="AM292" i="2"/>
  <c r="AQ292" i="2"/>
  <c r="AP292" i="2"/>
  <c r="AO292" i="2"/>
  <c r="AN292" i="2"/>
  <c r="AI292" i="2"/>
  <c r="AF291" i="2"/>
  <c r="AJ291" i="2"/>
  <c r="AG291" i="2"/>
  <c r="AK291" i="2"/>
  <c r="AH291" i="2"/>
  <c r="AL291" i="2"/>
  <c r="AM291" i="2"/>
  <c r="AQ291" i="2"/>
  <c r="AP291" i="2"/>
  <c r="AO291" i="2"/>
  <c r="AN291" i="2"/>
  <c r="AI291" i="2"/>
  <c r="AF290" i="2"/>
  <c r="AJ290" i="2"/>
  <c r="AG290" i="2"/>
  <c r="AK290" i="2"/>
  <c r="AH290" i="2"/>
  <c r="AL290" i="2"/>
  <c r="AM290" i="2"/>
  <c r="AQ290" i="2"/>
  <c r="AP290" i="2"/>
  <c r="AO290" i="2"/>
  <c r="AN290" i="2"/>
  <c r="AI290" i="2"/>
  <c r="AF289" i="2"/>
  <c r="AJ289" i="2"/>
  <c r="AG289" i="2"/>
  <c r="AK289" i="2"/>
  <c r="AH289" i="2"/>
  <c r="AL289" i="2"/>
  <c r="AM289" i="2"/>
  <c r="AQ289" i="2"/>
  <c r="AP289" i="2"/>
  <c r="AO289" i="2"/>
  <c r="AN289" i="2"/>
  <c r="AI289" i="2"/>
  <c r="AF288" i="2"/>
  <c r="AJ288" i="2"/>
  <c r="AG288" i="2"/>
  <c r="AK288" i="2"/>
  <c r="AH288" i="2"/>
  <c r="AL288" i="2"/>
  <c r="AM288" i="2"/>
  <c r="AQ288" i="2"/>
  <c r="AP288" i="2"/>
  <c r="AO288" i="2"/>
  <c r="AN288" i="2"/>
  <c r="AI288" i="2"/>
  <c r="AF287" i="2"/>
  <c r="AJ287" i="2"/>
  <c r="AG287" i="2"/>
  <c r="AK287" i="2"/>
  <c r="AH287" i="2"/>
  <c r="AL287" i="2"/>
  <c r="AM287" i="2"/>
  <c r="AQ287" i="2"/>
  <c r="AP287" i="2"/>
  <c r="AO287" i="2"/>
  <c r="AN287" i="2"/>
  <c r="AI287" i="2"/>
  <c r="AF286" i="2"/>
  <c r="AJ286" i="2"/>
  <c r="AG286" i="2"/>
  <c r="AK286" i="2"/>
  <c r="AH286" i="2"/>
  <c r="AL286" i="2"/>
  <c r="AM286" i="2"/>
  <c r="AQ286" i="2"/>
  <c r="AP286" i="2"/>
  <c r="AO286" i="2"/>
  <c r="AN286" i="2"/>
  <c r="AI286" i="2"/>
  <c r="AF285" i="2"/>
  <c r="AJ285" i="2"/>
  <c r="AG285" i="2"/>
  <c r="AK285" i="2"/>
  <c r="AH285" i="2"/>
  <c r="AL285" i="2"/>
  <c r="AM285" i="2"/>
  <c r="AQ285" i="2"/>
  <c r="AP285" i="2"/>
  <c r="AO285" i="2"/>
  <c r="AN285" i="2"/>
  <c r="AI285" i="2"/>
  <c r="AF284" i="2"/>
  <c r="AJ284" i="2"/>
  <c r="AG284" i="2"/>
  <c r="AK284" i="2"/>
  <c r="AH284" i="2"/>
  <c r="AL284" i="2"/>
  <c r="AM284" i="2"/>
  <c r="AQ284" i="2"/>
  <c r="AP284" i="2"/>
  <c r="AO284" i="2"/>
  <c r="AN284" i="2"/>
  <c r="AI284" i="2"/>
  <c r="AF283" i="2"/>
  <c r="AJ283" i="2"/>
  <c r="AG283" i="2"/>
  <c r="AK283" i="2"/>
  <c r="AH283" i="2"/>
  <c r="AL283" i="2"/>
  <c r="AM283" i="2"/>
  <c r="AQ283" i="2"/>
  <c r="AP283" i="2"/>
  <c r="AO283" i="2"/>
  <c r="AN283" i="2"/>
  <c r="AI283" i="2"/>
  <c r="AF282" i="2"/>
  <c r="AJ282" i="2"/>
  <c r="AG282" i="2"/>
  <c r="AK282" i="2"/>
  <c r="AH282" i="2"/>
  <c r="AL282" i="2"/>
  <c r="AM282" i="2"/>
  <c r="AQ282" i="2"/>
  <c r="AP282" i="2"/>
  <c r="AO282" i="2"/>
  <c r="AN282" i="2"/>
  <c r="AI282" i="2"/>
  <c r="AF281" i="2"/>
  <c r="AJ281" i="2"/>
  <c r="AG281" i="2"/>
  <c r="AK281" i="2"/>
  <c r="AH281" i="2"/>
  <c r="AL281" i="2"/>
  <c r="AM281" i="2"/>
  <c r="AQ281" i="2"/>
  <c r="AP281" i="2"/>
  <c r="AO281" i="2"/>
  <c r="AN281" i="2"/>
  <c r="AI281" i="2"/>
  <c r="AF280" i="2"/>
  <c r="AJ280" i="2"/>
  <c r="AG280" i="2"/>
  <c r="AK280" i="2"/>
  <c r="AH280" i="2"/>
  <c r="AL280" i="2"/>
  <c r="AM280" i="2"/>
  <c r="AQ280" i="2"/>
  <c r="AP280" i="2"/>
  <c r="AO280" i="2"/>
  <c r="AN280" i="2"/>
  <c r="AI280" i="2"/>
  <c r="AF279" i="2"/>
  <c r="AJ279" i="2"/>
  <c r="AG279" i="2"/>
  <c r="AK279" i="2"/>
  <c r="AH279" i="2"/>
  <c r="AL279" i="2"/>
  <c r="AM279" i="2"/>
  <c r="AQ279" i="2"/>
  <c r="AP279" i="2"/>
  <c r="AO279" i="2"/>
  <c r="AN279" i="2"/>
  <c r="AI279" i="2"/>
  <c r="AF278" i="2"/>
  <c r="AJ278" i="2"/>
  <c r="AG278" i="2"/>
  <c r="AK278" i="2"/>
  <c r="AH278" i="2"/>
  <c r="AL278" i="2"/>
  <c r="AM278" i="2"/>
  <c r="AQ278" i="2"/>
  <c r="AP278" i="2"/>
  <c r="AO278" i="2"/>
  <c r="AN278" i="2"/>
  <c r="AI278" i="2"/>
  <c r="AF277" i="2"/>
  <c r="AJ277" i="2"/>
  <c r="AG277" i="2"/>
  <c r="AK277" i="2"/>
  <c r="AH277" i="2"/>
  <c r="AL277" i="2"/>
  <c r="AM277" i="2"/>
  <c r="AQ277" i="2"/>
  <c r="AP277" i="2"/>
  <c r="AO277" i="2"/>
  <c r="AN277" i="2"/>
  <c r="AI277" i="2"/>
  <c r="AF276" i="2"/>
  <c r="AJ276" i="2"/>
  <c r="AG276" i="2"/>
  <c r="AK276" i="2"/>
  <c r="AH276" i="2"/>
  <c r="AL276" i="2"/>
  <c r="AM276" i="2"/>
  <c r="AQ276" i="2"/>
  <c r="AP276" i="2"/>
  <c r="AO276" i="2"/>
  <c r="AN276" i="2"/>
  <c r="AI276" i="2"/>
  <c r="AF275" i="2"/>
  <c r="AJ275" i="2"/>
  <c r="AG275" i="2"/>
  <c r="AK275" i="2"/>
  <c r="AH275" i="2"/>
  <c r="AL275" i="2"/>
  <c r="AM275" i="2"/>
  <c r="AQ275" i="2"/>
  <c r="AP275" i="2"/>
  <c r="AO275" i="2"/>
  <c r="AN275" i="2"/>
  <c r="AI275" i="2"/>
  <c r="AF274" i="2"/>
  <c r="AJ274" i="2"/>
  <c r="AG274" i="2"/>
  <c r="AK274" i="2"/>
  <c r="AH274" i="2"/>
  <c r="AL274" i="2"/>
  <c r="AM274" i="2"/>
  <c r="AQ274" i="2"/>
  <c r="AP274" i="2"/>
  <c r="AO274" i="2"/>
  <c r="AN274" i="2"/>
  <c r="AI274" i="2"/>
  <c r="AF273" i="2"/>
  <c r="AJ273" i="2"/>
  <c r="AG273" i="2"/>
  <c r="AK273" i="2"/>
  <c r="AH273" i="2"/>
  <c r="AL273" i="2"/>
  <c r="AM273" i="2"/>
  <c r="AQ273" i="2"/>
  <c r="AP273" i="2"/>
  <c r="AO273" i="2"/>
  <c r="AN273" i="2"/>
  <c r="AI273" i="2"/>
  <c r="AF272" i="2"/>
  <c r="AJ272" i="2"/>
  <c r="AG272" i="2"/>
  <c r="AK272" i="2"/>
  <c r="AH272" i="2"/>
  <c r="AL272" i="2"/>
  <c r="AM272" i="2"/>
  <c r="AQ272" i="2"/>
  <c r="AP272" i="2"/>
  <c r="AO272" i="2"/>
  <c r="AN272" i="2"/>
  <c r="AI272" i="2"/>
  <c r="AF271" i="2"/>
  <c r="AJ271" i="2"/>
  <c r="AG271" i="2"/>
  <c r="AK271" i="2"/>
  <c r="AH271" i="2"/>
  <c r="AL271" i="2"/>
  <c r="AM271" i="2"/>
  <c r="AQ271" i="2"/>
  <c r="AP271" i="2"/>
  <c r="AO271" i="2"/>
  <c r="AN271" i="2"/>
  <c r="AI271" i="2"/>
  <c r="AF270" i="2"/>
  <c r="AJ270" i="2"/>
  <c r="AG270" i="2"/>
  <c r="AK270" i="2"/>
  <c r="AH270" i="2"/>
  <c r="AL270" i="2"/>
  <c r="AM270" i="2"/>
  <c r="AQ270" i="2"/>
  <c r="AP270" i="2"/>
  <c r="AO270" i="2"/>
  <c r="AN270" i="2"/>
  <c r="AI270" i="2"/>
  <c r="AF269" i="2"/>
  <c r="AJ269" i="2"/>
  <c r="AG269" i="2"/>
  <c r="AK269" i="2"/>
  <c r="AH269" i="2"/>
  <c r="AL269" i="2"/>
  <c r="AM269" i="2"/>
  <c r="AQ269" i="2"/>
  <c r="AP269" i="2"/>
  <c r="AO269" i="2"/>
  <c r="AN269" i="2"/>
  <c r="AI269" i="2"/>
  <c r="AF268" i="2"/>
  <c r="AJ268" i="2"/>
  <c r="AG268" i="2"/>
  <c r="AK268" i="2"/>
  <c r="AH268" i="2"/>
  <c r="AL268" i="2"/>
  <c r="AM268" i="2"/>
  <c r="AQ268" i="2"/>
  <c r="AP268" i="2"/>
  <c r="AO268" i="2"/>
  <c r="AN268" i="2"/>
  <c r="AI268" i="2"/>
  <c r="AF267" i="2"/>
  <c r="AJ267" i="2"/>
  <c r="AG267" i="2"/>
  <c r="AK267" i="2"/>
  <c r="AH267" i="2"/>
  <c r="AL267" i="2"/>
  <c r="AM267" i="2"/>
  <c r="AQ267" i="2"/>
  <c r="AP267" i="2"/>
  <c r="AO267" i="2"/>
  <c r="AN267" i="2"/>
  <c r="AI267" i="2"/>
  <c r="AF266" i="2"/>
  <c r="AJ266" i="2"/>
  <c r="AG266" i="2"/>
  <c r="AK266" i="2"/>
  <c r="AH266" i="2"/>
  <c r="AL266" i="2"/>
  <c r="AM266" i="2"/>
  <c r="AQ266" i="2"/>
  <c r="AP266" i="2"/>
  <c r="AO266" i="2"/>
  <c r="AN266" i="2"/>
  <c r="AI266" i="2"/>
  <c r="AF265" i="2"/>
  <c r="AJ265" i="2"/>
  <c r="AG265" i="2"/>
  <c r="AK265" i="2"/>
  <c r="AH265" i="2"/>
  <c r="AL265" i="2"/>
  <c r="AM265" i="2"/>
  <c r="AQ265" i="2"/>
  <c r="AP265" i="2"/>
  <c r="AO265" i="2"/>
  <c r="AN265" i="2"/>
  <c r="AI265" i="2"/>
  <c r="AF264" i="2"/>
  <c r="AJ264" i="2"/>
  <c r="AG264" i="2"/>
  <c r="AK264" i="2"/>
  <c r="AH264" i="2"/>
  <c r="AL264" i="2"/>
  <c r="AM264" i="2"/>
  <c r="AQ264" i="2"/>
  <c r="AP264" i="2"/>
  <c r="AO264" i="2"/>
  <c r="AN264" i="2"/>
  <c r="AI264" i="2"/>
  <c r="AF263" i="2"/>
  <c r="AJ263" i="2"/>
  <c r="AG263" i="2"/>
  <c r="AK263" i="2"/>
  <c r="AH263" i="2"/>
  <c r="AL263" i="2"/>
  <c r="AM263" i="2"/>
  <c r="AQ263" i="2"/>
  <c r="AP263" i="2"/>
  <c r="AO263" i="2"/>
  <c r="AN263" i="2"/>
  <c r="AI263" i="2"/>
  <c r="AF262" i="2"/>
  <c r="AJ262" i="2"/>
  <c r="AG262" i="2"/>
  <c r="AK262" i="2"/>
  <c r="AH262" i="2"/>
  <c r="AL262" i="2"/>
  <c r="AM262" i="2"/>
  <c r="AQ262" i="2"/>
  <c r="AP262" i="2"/>
  <c r="AO262" i="2"/>
  <c r="AN262" i="2"/>
  <c r="AI262" i="2"/>
  <c r="AF261" i="2"/>
  <c r="AJ261" i="2"/>
  <c r="AG261" i="2"/>
  <c r="AK261" i="2"/>
  <c r="AH261" i="2"/>
  <c r="AL261" i="2"/>
  <c r="AM261" i="2"/>
  <c r="AQ261" i="2"/>
  <c r="AP261" i="2"/>
  <c r="AO261" i="2"/>
  <c r="AN261" i="2"/>
  <c r="AI261" i="2"/>
  <c r="AF260" i="2"/>
  <c r="AJ260" i="2"/>
  <c r="AG260" i="2"/>
  <c r="AK260" i="2"/>
  <c r="AH260" i="2"/>
  <c r="AL260" i="2"/>
  <c r="AM260" i="2"/>
  <c r="AQ260" i="2"/>
  <c r="AP260" i="2"/>
  <c r="AO260" i="2"/>
  <c r="AN260" i="2"/>
  <c r="AI260" i="2"/>
  <c r="AF259" i="2"/>
  <c r="AJ259" i="2"/>
  <c r="AG259" i="2"/>
  <c r="AK259" i="2"/>
  <c r="AH259" i="2"/>
  <c r="AL259" i="2"/>
  <c r="AM259" i="2"/>
  <c r="AQ259" i="2"/>
  <c r="AP259" i="2"/>
  <c r="AO259" i="2"/>
  <c r="AN259" i="2"/>
  <c r="AI259" i="2"/>
  <c r="AF258" i="2"/>
  <c r="AJ258" i="2"/>
  <c r="AG258" i="2"/>
  <c r="AK258" i="2"/>
  <c r="AH258" i="2"/>
  <c r="AL258" i="2"/>
  <c r="AM258" i="2"/>
  <c r="AQ258" i="2"/>
  <c r="AP258" i="2"/>
  <c r="AO258" i="2"/>
  <c r="AN258" i="2"/>
  <c r="AI258" i="2"/>
  <c r="AF257" i="2"/>
  <c r="AJ257" i="2"/>
  <c r="AG257" i="2"/>
  <c r="AK257" i="2"/>
  <c r="AH257" i="2"/>
  <c r="AL257" i="2"/>
  <c r="AM257" i="2"/>
  <c r="AQ257" i="2"/>
  <c r="AP257" i="2"/>
  <c r="AO257" i="2"/>
  <c r="AN257" i="2"/>
  <c r="AI257" i="2"/>
  <c r="AF256" i="2"/>
  <c r="AJ256" i="2"/>
  <c r="AG256" i="2"/>
  <c r="AK256" i="2"/>
  <c r="AH256" i="2"/>
  <c r="AL256" i="2"/>
  <c r="AM256" i="2"/>
  <c r="AQ256" i="2"/>
  <c r="AP256" i="2"/>
  <c r="AO256" i="2"/>
  <c r="AN256" i="2"/>
  <c r="AI256" i="2"/>
  <c r="AF255" i="2"/>
  <c r="AJ255" i="2"/>
  <c r="AG255" i="2"/>
  <c r="AK255" i="2"/>
  <c r="AH255" i="2"/>
  <c r="AL255" i="2"/>
  <c r="AM255" i="2"/>
  <c r="AQ255" i="2"/>
  <c r="AP255" i="2"/>
  <c r="AO255" i="2"/>
  <c r="AN255" i="2"/>
  <c r="AI255" i="2"/>
  <c r="AF254" i="2"/>
  <c r="AJ254" i="2"/>
  <c r="AG254" i="2"/>
  <c r="AK254" i="2"/>
  <c r="AH254" i="2"/>
  <c r="AL254" i="2"/>
  <c r="AM254" i="2"/>
  <c r="AQ254" i="2"/>
  <c r="AP254" i="2"/>
  <c r="AO254" i="2"/>
  <c r="AN254" i="2"/>
  <c r="AI254" i="2"/>
  <c r="AF253" i="2"/>
  <c r="AJ253" i="2"/>
  <c r="AG253" i="2"/>
  <c r="AK253" i="2"/>
  <c r="AH253" i="2"/>
  <c r="AL253" i="2"/>
  <c r="AM253" i="2"/>
  <c r="AQ253" i="2"/>
  <c r="AP253" i="2"/>
  <c r="AO253" i="2"/>
  <c r="AN253" i="2"/>
  <c r="AI253" i="2"/>
  <c r="AF252" i="2"/>
  <c r="AJ252" i="2"/>
  <c r="AG252" i="2"/>
  <c r="AK252" i="2"/>
  <c r="AH252" i="2"/>
  <c r="AL252" i="2"/>
  <c r="AM252" i="2"/>
  <c r="AQ252" i="2"/>
  <c r="AP252" i="2"/>
  <c r="AO252" i="2"/>
  <c r="AN252" i="2"/>
  <c r="AI252" i="2"/>
  <c r="AF251" i="2"/>
  <c r="AJ251" i="2"/>
  <c r="AG251" i="2"/>
  <c r="AK251" i="2"/>
  <c r="AH251" i="2"/>
  <c r="AL251" i="2"/>
  <c r="AM251" i="2"/>
  <c r="AQ251" i="2"/>
  <c r="AP251" i="2"/>
  <c r="AO251" i="2"/>
  <c r="AN251" i="2"/>
  <c r="AI251" i="2"/>
  <c r="AF250" i="2"/>
  <c r="AJ250" i="2"/>
  <c r="AG250" i="2"/>
  <c r="AK250" i="2"/>
  <c r="AH250" i="2"/>
  <c r="AL250" i="2"/>
  <c r="AM250" i="2"/>
  <c r="AQ250" i="2"/>
  <c r="AP250" i="2"/>
  <c r="AO250" i="2"/>
  <c r="AN250" i="2"/>
  <c r="AI250" i="2"/>
  <c r="AF249" i="2"/>
  <c r="AJ249" i="2"/>
  <c r="AG249" i="2"/>
  <c r="AK249" i="2"/>
  <c r="AH249" i="2"/>
  <c r="AL249" i="2"/>
  <c r="AM249" i="2"/>
  <c r="AQ249" i="2"/>
  <c r="AP249" i="2"/>
  <c r="AO249" i="2"/>
  <c r="AN249" i="2"/>
  <c r="AI249" i="2"/>
  <c r="AF248" i="2"/>
  <c r="AJ248" i="2"/>
  <c r="AG248" i="2"/>
  <c r="AK248" i="2"/>
  <c r="AH248" i="2"/>
  <c r="AL248" i="2"/>
  <c r="AM248" i="2"/>
  <c r="AQ248" i="2"/>
  <c r="AP248" i="2"/>
  <c r="AO248" i="2"/>
  <c r="AN248" i="2"/>
  <c r="AI248" i="2"/>
  <c r="AF247" i="2"/>
  <c r="AJ247" i="2"/>
  <c r="AG247" i="2"/>
  <c r="AK247" i="2"/>
  <c r="AH247" i="2"/>
  <c r="AL247" i="2"/>
  <c r="AM247" i="2"/>
  <c r="AQ247" i="2"/>
  <c r="AP247" i="2"/>
  <c r="AO247" i="2"/>
  <c r="AN247" i="2"/>
  <c r="AI247" i="2"/>
  <c r="AF246" i="2"/>
  <c r="AJ246" i="2"/>
  <c r="AG246" i="2"/>
  <c r="AK246" i="2"/>
  <c r="AH246" i="2"/>
  <c r="AL246" i="2"/>
  <c r="AM246" i="2"/>
  <c r="AQ246" i="2"/>
  <c r="AP246" i="2"/>
  <c r="AO246" i="2"/>
  <c r="AN246" i="2"/>
  <c r="AI246" i="2"/>
  <c r="AF245" i="2"/>
  <c r="AJ245" i="2"/>
  <c r="AG245" i="2"/>
  <c r="AK245" i="2"/>
  <c r="AH245" i="2"/>
  <c r="AL245" i="2"/>
  <c r="AM245" i="2"/>
  <c r="AQ245" i="2"/>
  <c r="AP245" i="2"/>
  <c r="AO245" i="2"/>
  <c r="AN245" i="2"/>
  <c r="AI245" i="2"/>
  <c r="AF244" i="2"/>
  <c r="AJ244" i="2"/>
  <c r="AG244" i="2"/>
  <c r="AK244" i="2"/>
  <c r="AH244" i="2"/>
  <c r="AL244" i="2"/>
  <c r="AM244" i="2"/>
  <c r="AQ244" i="2"/>
  <c r="AP244" i="2"/>
  <c r="AO244" i="2"/>
  <c r="AN244" i="2"/>
  <c r="AI244" i="2"/>
  <c r="AF243" i="2"/>
  <c r="AJ243" i="2"/>
  <c r="AG243" i="2"/>
  <c r="AK243" i="2"/>
  <c r="AH243" i="2"/>
  <c r="AL243" i="2"/>
  <c r="AM243" i="2"/>
  <c r="AQ243" i="2"/>
  <c r="AP243" i="2"/>
  <c r="AO243" i="2"/>
  <c r="AN243" i="2"/>
  <c r="AI243" i="2"/>
  <c r="AF242" i="2"/>
  <c r="AJ242" i="2"/>
  <c r="AG242" i="2"/>
  <c r="AK242" i="2"/>
  <c r="AH242" i="2"/>
  <c r="AL242" i="2"/>
  <c r="AM242" i="2"/>
  <c r="AQ242" i="2"/>
  <c r="AP242" i="2"/>
  <c r="AO242" i="2"/>
  <c r="AN242" i="2"/>
  <c r="AI242" i="2"/>
  <c r="AF241" i="2"/>
  <c r="AJ241" i="2"/>
  <c r="AG241" i="2"/>
  <c r="AK241" i="2"/>
  <c r="AH241" i="2"/>
  <c r="AL241" i="2"/>
  <c r="AM241" i="2"/>
  <c r="AQ241" i="2"/>
  <c r="AP241" i="2"/>
  <c r="AO241" i="2"/>
  <c r="AN241" i="2"/>
  <c r="AI241" i="2"/>
  <c r="AF240" i="2"/>
  <c r="AJ240" i="2"/>
  <c r="AG240" i="2"/>
  <c r="AK240" i="2"/>
  <c r="AH240" i="2"/>
  <c r="AL240" i="2"/>
  <c r="AM240" i="2"/>
  <c r="AQ240" i="2"/>
  <c r="AP240" i="2"/>
  <c r="AO240" i="2"/>
  <c r="AN240" i="2"/>
  <c r="AI240" i="2"/>
  <c r="AF239" i="2"/>
  <c r="AJ239" i="2"/>
  <c r="AG239" i="2"/>
  <c r="AK239" i="2"/>
  <c r="AH239" i="2"/>
  <c r="AL239" i="2"/>
  <c r="AM239" i="2"/>
  <c r="AQ239" i="2"/>
  <c r="AP239" i="2"/>
  <c r="AO239" i="2"/>
  <c r="AN239" i="2"/>
  <c r="AI239" i="2"/>
  <c r="AF238" i="2"/>
  <c r="AJ238" i="2"/>
  <c r="AG238" i="2"/>
  <c r="AK238" i="2"/>
  <c r="AH238" i="2"/>
  <c r="AL238" i="2"/>
  <c r="AM238" i="2"/>
  <c r="AQ238" i="2"/>
  <c r="AP238" i="2"/>
  <c r="AO238" i="2"/>
  <c r="AN238" i="2"/>
  <c r="AI238" i="2"/>
  <c r="AF237" i="2"/>
  <c r="AJ237" i="2"/>
  <c r="AG237" i="2"/>
  <c r="AK237" i="2"/>
  <c r="AH237" i="2"/>
  <c r="AL237" i="2"/>
  <c r="AM237" i="2"/>
  <c r="AQ237" i="2"/>
  <c r="AP237" i="2"/>
  <c r="AO237" i="2"/>
  <c r="AN237" i="2"/>
  <c r="AI237" i="2"/>
  <c r="AF236" i="2"/>
  <c r="AJ236" i="2"/>
  <c r="AG236" i="2"/>
  <c r="AK236" i="2"/>
  <c r="AH236" i="2"/>
  <c r="AL236" i="2"/>
  <c r="AM236" i="2"/>
  <c r="AQ236" i="2"/>
  <c r="AP236" i="2"/>
  <c r="AO236" i="2"/>
  <c r="AN236" i="2"/>
  <c r="AI236" i="2"/>
  <c r="AF235" i="2"/>
  <c r="AJ235" i="2"/>
  <c r="AG235" i="2"/>
  <c r="AK235" i="2"/>
  <c r="AH235" i="2"/>
  <c r="AL235" i="2"/>
  <c r="AM235" i="2"/>
  <c r="AQ235" i="2"/>
  <c r="AP235" i="2"/>
  <c r="AO235" i="2"/>
  <c r="AN235" i="2"/>
  <c r="AI235" i="2"/>
  <c r="AF234" i="2"/>
  <c r="AJ234" i="2"/>
  <c r="AG234" i="2"/>
  <c r="AK234" i="2"/>
  <c r="AH234" i="2"/>
  <c r="AL234" i="2"/>
  <c r="AM234" i="2"/>
  <c r="AQ234" i="2"/>
  <c r="AP234" i="2"/>
  <c r="AO234" i="2"/>
  <c r="AN234" i="2"/>
  <c r="AI234" i="2"/>
  <c r="AF233" i="2"/>
  <c r="AJ233" i="2"/>
  <c r="AG233" i="2"/>
  <c r="AK233" i="2"/>
  <c r="AH233" i="2"/>
  <c r="AL233" i="2"/>
  <c r="AM233" i="2"/>
  <c r="AQ233" i="2"/>
  <c r="AP233" i="2"/>
  <c r="AO233" i="2"/>
  <c r="AN233" i="2"/>
  <c r="AI233" i="2"/>
  <c r="AF232" i="2"/>
  <c r="AJ232" i="2"/>
  <c r="AG232" i="2"/>
  <c r="AK232" i="2"/>
  <c r="AH232" i="2"/>
  <c r="AL232" i="2"/>
  <c r="AM232" i="2"/>
  <c r="AQ232" i="2"/>
  <c r="AP232" i="2"/>
  <c r="AO232" i="2"/>
  <c r="AN232" i="2"/>
  <c r="AI232" i="2"/>
  <c r="AF231" i="2"/>
  <c r="AJ231" i="2"/>
  <c r="AG231" i="2"/>
  <c r="AK231" i="2"/>
  <c r="AH231" i="2"/>
  <c r="AL231" i="2"/>
  <c r="AM231" i="2"/>
  <c r="AQ231" i="2"/>
  <c r="AP231" i="2"/>
  <c r="AO231" i="2"/>
  <c r="AN231" i="2"/>
  <c r="AI231" i="2"/>
  <c r="AF230" i="2"/>
  <c r="AJ230" i="2"/>
  <c r="AG230" i="2"/>
  <c r="AK230" i="2"/>
  <c r="AH230" i="2"/>
  <c r="AL230" i="2"/>
  <c r="AM230" i="2"/>
  <c r="AQ230" i="2"/>
  <c r="AP230" i="2"/>
  <c r="AO230" i="2"/>
  <c r="AN230" i="2"/>
  <c r="AI230" i="2"/>
  <c r="AF229" i="2"/>
  <c r="AJ229" i="2"/>
  <c r="AG229" i="2"/>
  <c r="AK229" i="2"/>
  <c r="AH229" i="2"/>
  <c r="AL229" i="2"/>
  <c r="AM229" i="2"/>
  <c r="AQ229" i="2"/>
  <c r="AP229" i="2"/>
  <c r="AO229" i="2"/>
  <c r="AN229" i="2"/>
  <c r="AI229" i="2"/>
  <c r="AF228" i="2"/>
  <c r="AJ228" i="2"/>
  <c r="AG228" i="2"/>
  <c r="AK228" i="2"/>
  <c r="AH228" i="2"/>
  <c r="AL228" i="2"/>
  <c r="AM228" i="2"/>
  <c r="AQ228" i="2"/>
  <c r="AP228" i="2"/>
  <c r="AO228" i="2"/>
  <c r="AN228" i="2"/>
  <c r="AI228" i="2"/>
  <c r="AF227" i="2"/>
  <c r="AJ227" i="2"/>
  <c r="AG227" i="2"/>
  <c r="AK227" i="2"/>
  <c r="AH227" i="2"/>
  <c r="AL227" i="2"/>
  <c r="AM227" i="2"/>
  <c r="AQ227" i="2"/>
  <c r="AP227" i="2"/>
  <c r="AO227" i="2"/>
  <c r="AN227" i="2"/>
  <c r="AI227" i="2"/>
  <c r="AF226" i="2"/>
  <c r="AJ226" i="2"/>
  <c r="AG226" i="2"/>
  <c r="AK226" i="2"/>
  <c r="AH226" i="2"/>
  <c r="AL226" i="2"/>
  <c r="AM226" i="2"/>
  <c r="AQ226" i="2"/>
  <c r="AP226" i="2"/>
  <c r="AO226" i="2"/>
  <c r="AN226" i="2"/>
  <c r="AI226" i="2"/>
  <c r="AF225" i="2"/>
  <c r="AJ225" i="2"/>
  <c r="AG225" i="2"/>
  <c r="AK225" i="2"/>
  <c r="AH225" i="2"/>
  <c r="AL225" i="2"/>
  <c r="AM225" i="2"/>
  <c r="AQ225" i="2"/>
  <c r="AP225" i="2"/>
  <c r="AO225" i="2"/>
  <c r="AN225" i="2"/>
  <c r="AI225" i="2"/>
  <c r="AF224" i="2"/>
  <c r="AJ224" i="2"/>
  <c r="AG224" i="2"/>
  <c r="AK224" i="2"/>
  <c r="AH224" i="2"/>
  <c r="AL224" i="2"/>
  <c r="AM224" i="2"/>
  <c r="AQ224" i="2"/>
  <c r="AP224" i="2"/>
  <c r="AO224" i="2"/>
  <c r="AN224" i="2"/>
  <c r="AI224" i="2"/>
  <c r="AF223" i="2"/>
  <c r="AJ223" i="2"/>
  <c r="AG223" i="2"/>
  <c r="AK223" i="2"/>
  <c r="AH223" i="2"/>
  <c r="AL223" i="2"/>
  <c r="AM223" i="2"/>
  <c r="AQ223" i="2"/>
  <c r="AP223" i="2"/>
  <c r="AO223" i="2"/>
  <c r="AN223" i="2"/>
  <c r="AI223" i="2"/>
  <c r="AF222" i="2"/>
  <c r="AJ222" i="2"/>
  <c r="AG222" i="2"/>
  <c r="AK222" i="2"/>
  <c r="AH222" i="2"/>
  <c r="AL222" i="2"/>
  <c r="AM222" i="2"/>
  <c r="AQ222" i="2"/>
  <c r="AP222" i="2"/>
  <c r="AO222" i="2"/>
  <c r="AN222" i="2"/>
  <c r="AI222" i="2"/>
  <c r="AF221" i="2"/>
  <c r="AJ221" i="2"/>
  <c r="AG221" i="2"/>
  <c r="AK221" i="2"/>
  <c r="AH221" i="2"/>
  <c r="AL221" i="2"/>
  <c r="AM221" i="2"/>
  <c r="AQ221" i="2"/>
  <c r="AP221" i="2"/>
  <c r="AO221" i="2"/>
  <c r="AN221" i="2"/>
  <c r="AI221" i="2"/>
  <c r="AF220" i="2"/>
  <c r="AJ220" i="2"/>
  <c r="AG220" i="2"/>
  <c r="AK220" i="2"/>
  <c r="AH220" i="2"/>
  <c r="AL220" i="2"/>
  <c r="AM220" i="2"/>
  <c r="AQ220" i="2"/>
  <c r="AP220" i="2"/>
  <c r="AO220" i="2"/>
  <c r="AN220" i="2"/>
  <c r="AI220" i="2"/>
  <c r="AF219" i="2"/>
  <c r="AJ219" i="2"/>
  <c r="AG219" i="2"/>
  <c r="AK219" i="2"/>
  <c r="AH219" i="2"/>
  <c r="AL219" i="2"/>
  <c r="AM219" i="2"/>
  <c r="AQ219" i="2"/>
  <c r="AP219" i="2"/>
  <c r="AO219" i="2"/>
  <c r="AN219" i="2"/>
  <c r="AI219" i="2"/>
  <c r="AF218" i="2"/>
  <c r="AJ218" i="2"/>
  <c r="AG218" i="2"/>
  <c r="AK218" i="2"/>
  <c r="AH218" i="2"/>
  <c r="AL218" i="2"/>
  <c r="AM218" i="2"/>
  <c r="AQ218" i="2"/>
  <c r="AP218" i="2"/>
  <c r="AO218" i="2"/>
  <c r="AN218" i="2"/>
  <c r="AI218" i="2"/>
  <c r="AF217" i="2"/>
  <c r="AJ217" i="2"/>
  <c r="AG217" i="2"/>
  <c r="AK217" i="2"/>
  <c r="AH217" i="2"/>
  <c r="AL217" i="2"/>
  <c r="AM217" i="2"/>
  <c r="AQ217" i="2"/>
  <c r="AP217" i="2"/>
  <c r="AO217" i="2"/>
  <c r="AN217" i="2"/>
  <c r="AI217" i="2"/>
  <c r="AF216" i="2"/>
  <c r="AJ216" i="2"/>
  <c r="AG216" i="2"/>
  <c r="AK216" i="2"/>
  <c r="AH216" i="2"/>
  <c r="AL216" i="2"/>
  <c r="AM216" i="2"/>
  <c r="AQ216" i="2"/>
  <c r="AP216" i="2"/>
  <c r="AO216" i="2"/>
  <c r="AN216" i="2"/>
  <c r="AI216" i="2"/>
  <c r="AF215" i="2"/>
  <c r="AJ215" i="2"/>
  <c r="AG215" i="2"/>
  <c r="AK215" i="2"/>
  <c r="AH215" i="2"/>
  <c r="AL215" i="2"/>
  <c r="AM215" i="2"/>
  <c r="AQ215" i="2"/>
  <c r="AP215" i="2"/>
  <c r="AO215" i="2"/>
  <c r="AN215" i="2"/>
  <c r="AI215" i="2"/>
  <c r="AF214" i="2"/>
  <c r="AJ214" i="2"/>
  <c r="AG214" i="2"/>
  <c r="AK214" i="2"/>
  <c r="AH214" i="2"/>
  <c r="AL214" i="2"/>
  <c r="AM214" i="2"/>
  <c r="AQ214" i="2"/>
  <c r="AP214" i="2"/>
  <c r="AO214" i="2"/>
  <c r="AN214" i="2"/>
  <c r="AI214" i="2"/>
  <c r="AF213" i="2"/>
  <c r="AJ213" i="2"/>
  <c r="AG213" i="2"/>
  <c r="AK213" i="2"/>
  <c r="AH213" i="2"/>
  <c r="AL213" i="2"/>
  <c r="AM213" i="2"/>
  <c r="AQ213" i="2"/>
  <c r="AP213" i="2"/>
  <c r="AO213" i="2"/>
  <c r="AN213" i="2"/>
  <c r="AI213" i="2"/>
  <c r="AF212" i="2"/>
  <c r="AJ212" i="2"/>
  <c r="AG212" i="2"/>
  <c r="AK212" i="2"/>
  <c r="AH212" i="2"/>
  <c r="AL212" i="2"/>
  <c r="AM212" i="2"/>
  <c r="AQ212" i="2"/>
  <c r="AP212" i="2"/>
  <c r="AO212" i="2"/>
  <c r="AN212" i="2"/>
  <c r="AI212" i="2"/>
  <c r="AF211" i="2"/>
  <c r="AJ211" i="2"/>
  <c r="AG211" i="2"/>
  <c r="AK211" i="2"/>
  <c r="AH211" i="2"/>
  <c r="AL211" i="2"/>
  <c r="AM211" i="2"/>
  <c r="AQ211" i="2"/>
  <c r="AP211" i="2"/>
  <c r="AO211" i="2"/>
  <c r="AN211" i="2"/>
  <c r="AI211" i="2"/>
  <c r="AF210" i="2"/>
  <c r="AJ210" i="2"/>
  <c r="AG210" i="2"/>
  <c r="AK210" i="2"/>
  <c r="AH210" i="2"/>
  <c r="AL210" i="2"/>
  <c r="AM210" i="2"/>
  <c r="AQ210" i="2"/>
  <c r="AP210" i="2"/>
  <c r="AO210" i="2"/>
  <c r="AN210" i="2"/>
  <c r="AI210" i="2"/>
  <c r="AF209" i="2"/>
  <c r="AJ209" i="2"/>
  <c r="AG209" i="2"/>
  <c r="AK209" i="2"/>
  <c r="AH209" i="2"/>
  <c r="AL209" i="2"/>
  <c r="AM209" i="2"/>
  <c r="AQ209" i="2"/>
  <c r="AP209" i="2"/>
  <c r="AO209" i="2"/>
  <c r="AN209" i="2"/>
  <c r="AI209" i="2"/>
  <c r="AF208" i="2"/>
  <c r="AJ208" i="2"/>
  <c r="AG208" i="2"/>
  <c r="AK208" i="2"/>
  <c r="AH208" i="2"/>
  <c r="AL208" i="2"/>
  <c r="AM208" i="2"/>
  <c r="AQ208" i="2"/>
  <c r="AP208" i="2"/>
  <c r="AO208" i="2"/>
  <c r="AN208" i="2"/>
  <c r="AI208" i="2"/>
  <c r="AF207" i="2"/>
  <c r="AJ207" i="2"/>
  <c r="AG207" i="2"/>
  <c r="AK207" i="2"/>
  <c r="AH207" i="2"/>
  <c r="AL207" i="2"/>
  <c r="AM207" i="2"/>
  <c r="AQ207" i="2"/>
  <c r="AP207" i="2"/>
  <c r="AO207" i="2"/>
  <c r="AN207" i="2"/>
  <c r="AI207" i="2"/>
  <c r="AF206" i="2"/>
  <c r="AJ206" i="2"/>
  <c r="AG206" i="2"/>
  <c r="AK206" i="2"/>
  <c r="AH206" i="2"/>
  <c r="AL206" i="2"/>
  <c r="AM206" i="2"/>
  <c r="AQ206" i="2"/>
  <c r="AP206" i="2"/>
  <c r="AO206" i="2"/>
  <c r="AN206" i="2"/>
  <c r="AI206" i="2"/>
  <c r="AF205" i="2"/>
  <c r="AJ205" i="2"/>
  <c r="AG205" i="2"/>
  <c r="AK205" i="2"/>
  <c r="AH205" i="2"/>
  <c r="AL205" i="2"/>
  <c r="AM205" i="2"/>
  <c r="AQ205" i="2"/>
  <c r="AP205" i="2"/>
  <c r="AO205" i="2"/>
  <c r="AN205" i="2"/>
  <c r="AI205" i="2"/>
  <c r="AF204" i="2"/>
  <c r="AJ204" i="2"/>
  <c r="AG204" i="2"/>
  <c r="AK204" i="2"/>
  <c r="AH204" i="2"/>
  <c r="AL204" i="2"/>
  <c r="AM204" i="2"/>
  <c r="AQ204" i="2"/>
  <c r="AP204" i="2"/>
  <c r="AO204" i="2"/>
  <c r="AN204" i="2"/>
  <c r="AI204" i="2"/>
  <c r="AF203" i="2"/>
  <c r="AJ203" i="2"/>
  <c r="AG203" i="2"/>
  <c r="AK203" i="2"/>
  <c r="AH203" i="2"/>
  <c r="AL203" i="2"/>
  <c r="AM203" i="2"/>
  <c r="AQ203" i="2"/>
  <c r="AP203" i="2"/>
  <c r="AO203" i="2"/>
  <c r="AN203" i="2"/>
  <c r="AI203" i="2"/>
  <c r="AF202" i="2"/>
  <c r="AJ202" i="2"/>
  <c r="AG202" i="2"/>
  <c r="AK202" i="2"/>
  <c r="AH202" i="2"/>
  <c r="AL202" i="2"/>
  <c r="AM202" i="2"/>
  <c r="AQ202" i="2"/>
  <c r="AP202" i="2"/>
  <c r="AO202" i="2"/>
  <c r="AN202" i="2"/>
  <c r="AI202" i="2"/>
  <c r="AF201" i="2"/>
  <c r="AJ201" i="2"/>
  <c r="AG201" i="2"/>
  <c r="AK201" i="2"/>
  <c r="AH201" i="2"/>
  <c r="AL201" i="2"/>
  <c r="AM201" i="2"/>
  <c r="AQ201" i="2"/>
  <c r="AP201" i="2"/>
  <c r="AO201" i="2"/>
  <c r="AN201" i="2"/>
  <c r="AI201" i="2"/>
  <c r="AF200" i="2"/>
  <c r="AJ200" i="2"/>
  <c r="AG200" i="2"/>
  <c r="AK200" i="2"/>
  <c r="AH200" i="2"/>
  <c r="AL200" i="2"/>
  <c r="AM200" i="2"/>
  <c r="AQ200" i="2"/>
  <c r="AP200" i="2"/>
  <c r="AO200" i="2"/>
  <c r="AN200" i="2"/>
  <c r="AI200" i="2"/>
  <c r="AF199" i="2"/>
  <c r="AJ199" i="2"/>
  <c r="AG199" i="2"/>
  <c r="AK199" i="2"/>
  <c r="AH199" i="2"/>
  <c r="AL199" i="2"/>
  <c r="AM199" i="2"/>
  <c r="AQ199" i="2"/>
  <c r="AP199" i="2"/>
  <c r="AO199" i="2"/>
  <c r="AN199" i="2"/>
  <c r="AI199" i="2"/>
  <c r="AF198" i="2"/>
  <c r="AJ198" i="2"/>
  <c r="AG198" i="2"/>
  <c r="AK198" i="2"/>
  <c r="AH198" i="2"/>
  <c r="AL198" i="2"/>
  <c r="AM198" i="2"/>
  <c r="AQ198" i="2"/>
  <c r="AP198" i="2"/>
  <c r="AO198" i="2"/>
  <c r="AN198" i="2"/>
  <c r="AI198" i="2"/>
  <c r="AF197" i="2"/>
  <c r="AJ197" i="2"/>
  <c r="AG197" i="2"/>
  <c r="AK197" i="2"/>
  <c r="AH197" i="2"/>
  <c r="AL197" i="2"/>
  <c r="AM197" i="2"/>
  <c r="AQ197" i="2"/>
  <c r="AP197" i="2"/>
  <c r="AO197" i="2"/>
  <c r="AN197" i="2"/>
  <c r="AI197" i="2"/>
  <c r="AF196" i="2"/>
  <c r="AJ196" i="2"/>
  <c r="AG196" i="2"/>
  <c r="AK196" i="2"/>
  <c r="AH196" i="2"/>
  <c r="AL196" i="2"/>
  <c r="AM196" i="2"/>
  <c r="AQ196" i="2"/>
  <c r="AP196" i="2"/>
  <c r="AO196" i="2"/>
  <c r="AN196" i="2"/>
  <c r="AI196" i="2"/>
  <c r="AF195" i="2"/>
  <c r="AJ195" i="2"/>
  <c r="AG195" i="2"/>
  <c r="AK195" i="2"/>
  <c r="AH195" i="2"/>
  <c r="AL195" i="2"/>
  <c r="AM195" i="2"/>
  <c r="AQ195" i="2"/>
  <c r="AP195" i="2"/>
  <c r="AO195" i="2"/>
  <c r="AN195" i="2"/>
  <c r="AI195" i="2"/>
  <c r="AF194" i="2"/>
  <c r="AJ194" i="2"/>
  <c r="AG194" i="2"/>
  <c r="AK194" i="2"/>
  <c r="AH194" i="2"/>
  <c r="AL194" i="2"/>
  <c r="AM194" i="2"/>
  <c r="AQ194" i="2"/>
  <c r="AP194" i="2"/>
  <c r="AO194" i="2"/>
  <c r="AN194" i="2"/>
  <c r="AI194" i="2"/>
  <c r="AF193" i="2"/>
  <c r="AJ193" i="2"/>
  <c r="AG193" i="2"/>
  <c r="AK193" i="2"/>
  <c r="AH193" i="2"/>
  <c r="AL193" i="2"/>
  <c r="AM193" i="2"/>
  <c r="AQ193" i="2"/>
  <c r="AP193" i="2"/>
  <c r="AO193" i="2"/>
  <c r="AN193" i="2"/>
  <c r="AI193" i="2"/>
  <c r="AF192" i="2"/>
  <c r="AJ192" i="2"/>
  <c r="AG192" i="2"/>
  <c r="AK192" i="2"/>
  <c r="AH192" i="2"/>
  <c r="AL192" i="2"/>
  <c r="AM192" i="2"/>
  <c r="AQ192" i="2"/>
  <c r="AP192" i="2"/>
  <c r="AO192" i="2"/>
  <c r="AN192" i="2"/>
  <c r="AI192" i="2"/>
  <c r="AF191" i="2"/>
  <c r="AJ191" i="2"/>
  <c r="AG191" i="2"/>
  <c r="AK191" i="2"/>
  <c r="AH191" i="2"/>
  <c r="AL191" i="2"/>
  <c r="AM191" i="2"/>
  <c r="AQ191" i="2"/>
  <c r="AP191" i="2"/>
  <c r="AO191" i="2"/>
  <c r="AN191" i="2"/>
  <c r="AI191" i="2"/>
  <c r="AF190" i="2"/>
  <c r="AJ190" i="2"/>
  <c r="AG190" i="2"/>
  <c r="AK190" i="2"/>
  <c r="AH190" i="2"/>
  <c r="AL190" i="2"/>
  <c r="AM190" i="2"/>
  <c r="AQ190" i="2"/>
  <c r="AP190" i="2"/>
  <c r="AO190" i="2"/>
  <c r="AN190" i="2"/>
  <c r="AI190" i="2"/>
  <c r="AF189" i="2"/>
  <c r="AJ189" i="2"/>
  <c r="AG189" i="2"/>
  <c r="AK189" i="2"/>
  <c r="AH189" i="2"/>
  <c r="AL189" i="2"/>
  <c r="AM189" i="2"/>
  <c r="AQ189" i="2"/>
  <c r="AP189" i="2"/>
  <c r="AO189" i="2"/>
  <c r="AN189" i="2"/>
  <c r="AI189" i="2"/>
  <c r="AF188" i="2"/>
  <c r="AJ188" i="2"/>
  <c r="AG188" i="2"/>
  <c r="AK188" i="2"/>
  <c r="AH188" i="2"/>
  <c r="AL188" i="2"/>
  <c r="AM188" i="2"/>
  <c r="AQ188" i="2"/>
  <c r="AP188" i="2"/>
  <c r="AO188" i="2"/>
  <c r="AN188" i="2"/>
  <c r="AI188" i="2"/>
  <c r="AF187" i="2"/>
  <c r="AJ187" i="2"/>
  <c r="AG187" i="2"/>
  <c r="AK187" i="2"/>
  <c r="AH187" i="2"/>
  <c r="AL187" i="2"/>
  <c r="AM187" i="2"/>
  <c r="AQ187" i="2"/>
  <c r="AP187" i="2"/>
  <c r="AO187" i="2"/>
  <c r="AN187" i="2"/>
  <c r="AI187" i="2"/>
  <c r="AF186" i="2"/>
  <c r="AJ186" i="2"/>
  <c r="AG186" i="2"/>
  <c r="AK186" i="2"/>
  <c r="AH186" i="2"/>
  <c r="AL186" i="2"/>
  <c r="AM186" i="2"/>
  <c r="AQ186" i="2"/>
  <c r="AP186" i="2"/>
  <c r="AO186" i="2"/>
  <c r="AN186" i="2"/>
  <c r="AI186" i="2"/>
  <c r="AF185" i="2"/>
  <c r="AJ185" i="2"/>
  <c r="AG185" i="2"/>
  <c r="AK185" i="2"/>
  <c r="AH185" i="2"/>
  <c r="AL185" i="2"/>
  <c r="AM185" i="2"/>
  <c r="AQ185" i="2"/>
  <c r="AP185" i="2"/>
  <c r="AO185" i="2"/>
  <c r="AN185" i="2"/>
  <c r="AI185" i="2"/>
  <c r="AF184" i="2"/>
  <c r="AJ184" i="2"/>
  <c r="AG184" i="2"/>
  <c r="AK184" i="2"/>
  <c r="AH184" i="2"/>
  <c r="AL184" i="2"/>
  <c r="AM184" i="2"/>
  <c r="AQ184" i="2"/>
  <c r="AP184" i="2"/>
  <c r="AO184" i="2"/>
  <c r="AN184" i="2"/>
  <c r="AI184" i="2"/>
  <c r="AF183" i="2"/>
  <c r="AJ183" i="2"/>
  <c r="AG183" i="2"/>
  <c r="AK183" i="2"/>
  <c r="AH183" i="2"/>
  <c r="AL183" i="2"/>
  <c r="AM183" i="2"/>
  <c r="AQ183" i="2"/>
  <c r="AP183" i="2"/>
  <c r="AO183" i="2"/>
  <c r="AN183" i="2"/>
  <c r="AI183" i="2"/>
  <c r="AF182" i="2"/>
  <c r="AJ182" i="2"/>
  <c r="AG182" i="2"/>
  <c r="AK182" i="2"/>
  <c r="AH182" i="2"/>
  <c r="AL182" i="2"/>
  <c r="AM182" i="2"/>
  <c r="AQ182" i="2"/>
  <c r="AP182" i="2"/>
  <c r="AO182" i="2"/>
  <c r="AN182" i="2"/>
  <c r="AI182" i="2"/>
  <c r="AF181" i="2"/>
  <c r="AJ181" i="2"/>
  <c r="AG181" i="2"/>
  <c r="AK181" i="2"/>
  <c r="AH181" i="2"/>
  <c r="AL181" i="2"/>
  <c r="AM181" i="2"/>
  <c r="AQ181" i="2"/>
  <c r="AP181" i="2"/>
  <c r="AO181" i="2"/>
  <c r="AN181" i="2"/>
  <c r="AI181" i="2"/>
  <c r="AF180" i="2"/>
  <c r="AJ180" i="2"/>
  <c r="AG180" i="2"/>
  <c r="AK180" i="2"/>
  <c r="AH180" i="2"/>
  <c r="AL180" i="2"/>
  <c r="AM180" i="2"/>
  <c r="AQ180" i="2"/>
  <c r="AP180" i="2"/>
  <c r="AO180" i="2"/>
  <c r="AN180" i="2"/>
  <c r="AI180" i="2"/>
  <c r="AF179" i="2"/>
  <c r="AJ179" i="2"/>
  <c r="AG179" i="2"/>
  <c r="AK179" i="2"/>
  <c r="AH179" i="2"/>
  <c r="AL179" i="2"/>
  <c r="AM179" i="2"/>
  <c r="AQ179" i="2"/>
  <c r="AP179" i="2"/>
  <c r="AO179" i="2"/>
  <c r="AN179" i="2"/>
  <c r="AI179" i="2"/>
  <c r="AF178" i="2"/>
  <c r="AJ178" i="2"/>
  <c r="AG178" i="2"/>
  <c r="AK178" i="2"/>
  <c r="AH178" i="2"/>
  <c r="AL178" i="2"/>
  <c r="AM178" i="2"/>
  <c r="AQ178" i="2"/>
  <c r="AP178" i="2"/>
  <c r="AO178" i="2"/>
  <c r="AN178" i="2"/>
  <c r="AI178" i="2"/>
  <c r="AF177" i="2"/>
  <c r="AJ177" i="2"/>
  <c r="AG177" i="2"/>
  <c r="AK177" i="2"/>
  <c r="AH177" i="2"/>
  <c r="AL177" i="2"/>
  <c r="AM177" i="2"/>
  <c r="AQ177" i="2"/>
  <c r="AP177" i="2"/>
  <c r="AO177" i="2"/>
  <c r="AN177" i="2"/>
  <c r="AI177" i="2"/>
  <c r="AF176" i="2"/>
  <c r="AJ176" i="2"/>
  <c r="AG176" i="2"/>
  <c r="AK176" i="2"/>
  <c r="AH176" i="2"/>
  <c r="AL176" i="2"/>
  <c r="AM176" i="2"/>
  <c r="AQ176" i="2"/>
  <c r="AP176" i="2"/>
  <c r="AO176" i="2"/>
  <c r="AN176" i="2"/>
  <c r="AI176" i="2"/>
  <c r="AF175" i="2"/>
  <c r="AJ175" i="2"/>
  <c r="AG175" i="2"/>
  <c r="AK175" i="2"/>
  <c r="AH175" i="2"/>
  <c r="AL175" i="2"/>
  <c r="AM175" i="2"/>
  <c r="AQ175" i="2"/>
  <c r="AP175" i="2"/>
  <c r="AO175" i="2"/>
  <c r="AN175" i="2"/>
  <c r="AI175" i="2"/>
  <c r="AF174" i="2"/>
  <c r="AJ174" i="2"/>
  <c r="AG174" i="2"/>
  <c r="AK174" i="2"/>
  <c r="AH174" i="2"/>
  <c r="AL174" i="2"/>
  <c r="AM174" i="2"/>
  <c r="AQ174" i="2"/>
  <c r="AP174" i="2"/>
  <c r="AO174" i="2"/>
  <c r="AN174" i="2"/>
  <c r="AI174" i="2"/>
  <c r="AF173" i="2"/>
  <c r="AJ173" i="2"/>
  <c r="AG173" i="2"/>
  <c r="AK173" i="2"/>
  <c r="AH173" i="2"/>
  <c r="AL173" i="2"/>
  <c r="AM173" i="2"/>
  <c r="AQ173" i="2"/>
  <c r="AP173" i="2"/>
  <c r="AO173" i="2"/>
  <c r="AN173" i="2"/>
  <c r="AI173" i="2"/>
  <c r="AF172" i="2"/>
  <c r="AJ172" i="2"/>
  <c r="AG172" i="2"/>
  <c r="AK172" i="2"/>
  <c r="AH172" i="2"/>
  <c r="AL172" i="2"/>
  <c r="AM172" i="2"/>
  <c r="AQ172" i="2"/>
  <c r="AP172" i="2"/>
  <c r="AO172" i="2"/>
  <c r="AN172" i="2"/>
  <c r="AI172" i="2"/>
  <c r="AF171" i="2"/>
  <c r="AJ171" i="2"/>
  <c r="AG171" i="2"/>
  <c r="AK171" i="2"/>
  <c r="AH171" i="2"/>
  <c r="AL171" i="2"/>
  <c r="AM171" i="2"/>
  <c r="AQ171" i="2"/>
  <c r="AP171" i="2"/>
  <c r="AO171" i="2"/>
  <c r="AN171" i="2"/>
  <c r="AI171" i="2"/>
  <c r="AF170" i="2"/>
  <c r="AJ170" i="2"/>
  <c r="AG170" i="2"/>
  <c r="AK170" i="2"/>
  <c r="AH170" i="2"/>
  <c r="AL170" i="2"/>
  <c r="AM170" i="2"/>
  <c r="AQ170" i="2"/>
  <c r="AP170" i="2"/>
  <c r="AO170" i="2"/>
  <c r="AN170" i="2"/>
  <c r="AI170" i="2"/>
  <c r="AF169" i="2"/>
  <c r="AJ169" i="2"/>
  <c r="AG169" i="2"/>
  <c r="AK169" i="2"/>
  <c r="AH169" i="2"/>
  <c r="AL169" i="2"/>
  <c r="AM169" i="2"/>
  <c r="AQ169" i="2"/>
  <c r="AP169" i="2"/>
  <c r="AO169" i="2"/>
  <c r="AN169" i="2"/>
  <c r="AI169" i="2"/>
  <c r="AF168" i="2"/>
  <c r="AJ168" i="2"/>
  <c r="AG168" i="2"/>
  <c r="AK168" i="2"/>
  <c r="AH168" i="2"/>
  <c r="AL168" i="2"/>
  <c r="AM168" i="2"/>
  <c r="AQ168" i="2"/>
  <c r="AP168" i="2"/>
  <c r="AO168" i="2"/>
  <c r="AN168" i="2"/>
  <c r="AI168" i="2"/>
  <c r="AF167" i="2"/>
  <c r="AJ167" i="2"/>
  <c r="AG167" i="2"/>
  <c r="AK167" i="2"/>
  <c r="AH167" i="2"/>
  <c r="AL167" i="2"/>
  <c r="AM167" i="2"/>
  <c r="AQ167" i="2"/>
  <c r="AP167" i="2"/>
  <c r="AO167" i="2"/>
  <c r="AN167" i="2"/>
  <c r="AI167" i="2"/>
  <c r="AF166" i="2"/>
  <c r="AJ166" i="2"/>
  <c r="AG166" i="2"/>
  <c r="AK166" i="2"/>
  <c r="AH166" i="2"/>
  <c r="AL166" i="2"/>
  <c r="AM166" i="2"/>
  <c r="AQ166" i="2"/>
  <c r="AP166" i="2"/>
  <c r="AO166" i="2"/>
  <c r="AN166" i="2"/>
  <c r="AI166" i="2"/>
  <c r="AF165" i="2"/>
  <c r="AJ165" i="2"/>
  <c r="AG165" i="2"/>
  <c r="AK165" i="2"/>
  <c r="AH165" i="2"/>
  <c r="AL165" i="2"/>
  <c r="AM165" i="2"/>
  <c r="AQ165" i="2"/>
  <c r="AP165" i="2"/>
  <c r="AO165" i="2"/>
  <c r="AN165" i="2"/>
  <c r="AI165" i="2"/>
  <c r="AF164" i="2"/>
  <c r="AJ164" i="2"/>
  <c r="AG164" i="2"/>
  <c r="AK164" i="2"/>
  <c r="AH164" i="2"/>
  <c r="AL164" i="2"/>
  <c r="AM164" i="2"/>
  <c r="AQ164" i="2"/>
  <c r="AP164" i="2"/>
  <c r="AO164" i="2"/>
  <c r="AN164" i="2"/>
  <c r="AI164" i="2"/>
  <c r="AF163" i="2"/>
  <c r="AJ163" i="2"/>
  <c r="AG163" i="2"/>
  <c r="AK163" i="2"/>
  <c r="AH163" i="2"/>
  <c r="AL163" i="2"/>
  <c r="AM163" i="2"/>
  <c r="AQ163" i="2"/>
  <c r="AP163" i="2"/>
  <c r="AO163" i="2"/>
  <c r="AN163" i="2"/>
  <c r="AI163" i="2"/>
  <c r="AF162" i="2"/>
  <c r="AJ162" i="2"/>
  <c r="AG162" i="2"/>
  <c r="AK162" i="2"/>
  <c r="AH162" i="2"/>
  <c r="AL162" i="2"/>
  <c r="AM162" i="2"/>
  <c r="AQ162" i="2"/>
  <c r="AP162" i="2"/>
  <c r="AO162" i="2"/>
  <c r="AN162" i="2"/>
  <c r="AI162" i="2"/>
  <c r="AF161" i="2"/>
  <c r="AJ161" i="2"/>
  <c r="AG161" i="2"/>
  <c r="AK161" i="2"/>
  <c r="AH161" i="2"/>
  <c r="AL161" i="2"/>
  <c r="AM161" i="2"/>
  <c r="AQ161" i="2"/>
  <c r="AP161" i="2"/>
  <c r="AO161" i="2"/>
  <c r="AN161" i="2"/>
  <c r="AI161" i="2"/>
  <c r="AF160" i="2"/>
  <c r="AJ160" i="2"/>
  <c r="AG160" i="2"/>
  <c r="AK160" i="2"/>
  <c r="AH160" i="2"/>
  <c r="AL160" i="2"/>
  <c r="AM160" i="2"/>
  <c r="AQ160" i="2"/>
  <c r="AP160" i="2"/>
  <c r="AO160" i="2"/>
  <c r="AN160" i="2"/>
  <c r="AI160" i="2"/>
  <c r="AF159" i="2"/>
  <c r="AJ159" i="2"/>
  <c r="AG159" i="2"/>
  <c r="AK159" i="2"/>
  <c r="AH159" i="2"/>
  <c r="AL159" i="2"/>
  <c r="AM159" i="2"/>
  <c r="AQ159" i="2"/>
  <c r="AP159" i="2"/>
  <c r="AO159" i="2"/>
  <c r="AN159" i="2"/>
  <c r="AI159" i="2"/>
  <c r="AF158" i="2"/>
  <c r="AJ158" i="2"/>
  <c r="AG158" i="2"/>
  <c r="AK158" i="2"/>
  <c r="AH158" i="2"/>
  <c r="AL158" i="2"/>
  <c r="AM158" i="2"/>
  <c r="AQ158" i="2"/>
  <c r="AP158" i="2"/>
  <c r="AO158" i="2"/>
  <c r="AN158" i="2"/>
  <c r="AI158" i="2"/>
  <c r="AF157" i="2"/>
  <c r="AJ157" i="2"/>
  <c r="AG157" i="2"/>
  <c r="AK157" i="2"/>
  <c r="AH157" i="2"/>
  <c r="AL157" i="2"/>
  <c r="AM157" i="2"/>
  <c r="AQ157" i="2"/>
  <c r="AP157" i="2"/>
  <c r="AO157" i="2"/>
  <c r="AN157" i="2"/>
  <c r="AI157" i="2"/>
  <c r="AF156" i="2"/>
  <c r="AJ156" i="2"/>
  <c r="AG156" i="2"/>
  <c r="AK156" i="2"/>
  <c r="AH156" i="2"/>
  <c r="AL156" i="2"/>
  <c r="AM156" i="2"/>
  <c r="AQ156" i="2"/>
  <c r="AP156" i="2"/>
  <c r="AO156" i="2"/>
  <c r="AN156" i="2"/>
  <c r="AI156" i="2"/>
  <c r="AF155" i="2"/>
  <c r="AJ155" i="2"/>
  <c r="AG155" i="2"/>
  <c r="AK155" i="2"/>
  <c r="AH155" i="2"/>
  <c r="AL155" i="2"/>
  <c r="AM155" i="2"/>
  <c r="AQ155" i="2"/>
  <c r="AP155" i="2"/>
  <c r="AO155" i="2"/>
  <c r="AN155" i="2"/>
  <c r="AI155" i="2"/>
  <c r="AF154" i="2"/>
  <c r="AJ154" i="2"/>
  <c r="AG154" i="2"/>
  <c r="AK154" i="2"/>
  <c r="AH154" i="2"/>
  <c r="AL154" i="2"/>
  <c r="AM154" i="2"/>
  <c r="AQ154" i="2"/>
  <c r="AP154" i="2"/>
  <c r="AO154" i="2"/>
  <c r="AN154" i="2"/>
  <c r="AI154" i="2"/>
  <c r="AF153" i="2"/>
  <c r="AJ153" i="2"/>
  <c r="AG153" i="2"/>
  <c r="AK153" i="2"/>
  <c r="AH153" i="2"/>
  <c r="AL153" i="2"/>
  <c r="AM153" i="2"/>
  <c r="AQ153" i="2"/>
  <c r="AP153" i="2"/>
  <c r="AO153" i="2"/>
  <c r="AN153" i="2"/>
  <c r="AI153" i="2"/>
  <c r="AF152" i="2"/>
  <c r="AJ152" i="2"/>
  <c r="AG152" i="2"/>
  <c r="AK152" i="2"/>
  <c r="AH152" i="2"/>
  <c r="AL152" i="2"/>
  <c r="AM152" i="2"/>
  <c r="AQ152" i="2"/>
  <c r="AP152" i="2"/>
  <c r="AO152" i="2"/>
  <c r="AN152" i="2"/>
  <c r="AI152" i="2"/>
  <c r="AF151" i="2"/>
  <c r="AJ151" i="2"/>
  <c r="AG151" i="2"/>
  <c r="AK151" i="2"/>
  <c r="AH151" i="2"/>
  <c r="AL151" i="2"/>
  <c r="AM151" i="2"/>
  <c r="AQ151" i="2"/>
  <c r="AP151" i="2"/>
  <c r="AO151" i="2"/>
  <c r="AN151" i="2"/>
  <c r="AI151" i="2"/>
  <c r="AF150" i="2"/>
  <c r="AJ150" i="2"/>
  <c r="AG150" i="2"/>
  <c r="AK150" i="2"/>
  <c r="AH150" i="2"/>
  <c r="AL150" i="2"/>
  <c r="AM150" i="2"/>
  <c r="AQ150" i="2"/>
  <c r="AP150" i="2"/>
  <c r="AO150" i="2"/>
  <c r="AN150" i="2"/>
  <c r="AI150" i="2"/>
  <c r="AF149" i="2"/>
  <c r="AJ149" i="2"/>
  <c r="AG149" i="2"/>
  <c r="AK149" i="2"/>
  <c r="AH149" i="2"/>
  <c r="AL149" i="2"/>
  <c r="AM149" i="2"/>
  <c r="AQ149" i="2"/>
  <c r="AP149" i="2"/>
  <c r="AO149" i="2"/>
  <c r="AN149" i="2"/>
  <c r="AI149" i="2"/>
  <c r="AF148" i="2"/>
  <c r="AJ148" i="2"/>
  <c r="AG148" i="2"/>
  <c r="AK148" i="2"/>
  <c r="AH148" i="2"/>
  <c r="AL148" i="2"/>
  <c r="AM148" i="2"/>
  <c r="AQ148" i="2"/>
  <c r="AP148" i="2"/>
  <c r="AO148" i="2"/>
  <c r="AN148" i="2"/>
  <c r="AI148" i="2"/>
  <c r="AF147" i="2"/>
  <c r="AJ147" i="2"/>
  <c r="AG147" i="2"/>
  <c r="AK147" i="2"/>
  <c r="AH147" i="2"/>
  <c r="AL147" i="2"/>
  <c r="AM147" i="2"/>
  <c r="AQ147" i="2"/>
  <c r="AP147" i="2"/>
  <c r="AO147" i="2"/>
  <c r="AN147" i="2"/>
  <c r="AI147" i="2"/>
  <c r="AF146" i="2"/>
  <c r="AJ146" i="2"/>
  <c r="AG146" i="2"/>
  <c r="AK146" i="2"/>
  <c r="AH146" i="2"/>
  <c r="AL146" i="2"/>
  <c r="AM146" i="2"/>
  <c r="AQ146" i="2"/>
  <c r="AP146" i="2"/>
  <c r="AO146" i="2"/>
  <c r="AN146" i="2"/>
  <c r="AI146" i="2"/>
  <c r="AF145" i="2"/>
  <c r="AJ145" i="2"/>
  <c r="AG145" i="2"/>
  <c r="AK145" i="2"/>
  <c r="AH145" i="2"/>
  <c r="AL145" i="2"/>
  <c r="AM145" i="2"/>
  <c r="AQ145" i="2"/>
  <c r="AP145" i="2"/>
  <c r="AO145" i="2"/>
  <c r="AN145" i="2"/>
  <c r="AI145" i="2"/>
  <c r="AF144" i="2"/>
  <c r="AJ144" i="2"/>
  <c r="AG144" i="2"/>
  <c r="AK144" i="2"/>
  <c r="AH144" i="2"/>
  <c r="AL144" i="2"/>
  <c r="AM144" i="2"/>
  <c r="AQ144" i="2"/>
  <c r="AP144" i="2"/>
  <c r="AO144" i="2"/>
  <c r="AN144" i="2"/>
  <c r="AI144" i="2"/>
  <c r="AF143" i="2"/>
  <c r="AJ143" i="2"/>
  <c r="AG143" i="2"/>
  <c r="AK143" i="2"/>
  <c r="AH143" i="2"/>
  <c r="AL143" i="2"/>
  <c r="AM143" i="2"/>
  <c r="AQ143" i="2"/>
  <c r="AP143" i="2"/>
  <c r="AO143" i="2"/>
  <c r="AN143" i="2"/>
  <c r="AI143" i="2"/>
  <c r="AF142" i="2"/>
  <c r="AJ142" i="2"/>
  <c r="AG142" i="2"/>
  <c r="AK142" i="2"/>
  <c r="AH142" i="2"/>
  <c r="AL142" i="2"/>
  <c r="AM142" i="2"/>
  <c r="AQ142" i="2"/>
  <c r="AP142" i="2"/>
  <c r="AO142" i="2"/>
  <c r="AN142" i="2"/>
  <c r="AI142" i="2"/>
  <c r="AF141" i="2"/>
  <c r="AJ141" i="2"/>
  <c r="AG141" i="2"/>
  <c r="AK141" i="2"/>
  <c r="AH141" i="2"/>
  <c r="AL141" i="2"/>
  <c r="AM141" i="2"/>
  <c r="AQ141" i="2"/>
  <c r="AP141" i="2"/>
  <c r="AO141" i="2"/>
  <c r="AN141" i="2"/>
  <c r="AI141" i="2"/>
  <c r="AF140" i="2"/>
  <c r="AJ140" i="2"/>
  <c r="AG140" i="2"/>
  <c r="AK140" i="2"/>
  <c r="AH140" i="2"/>
  <c r="AL140" i="2"/>
  <c r="AM140" i="2"/>
  <c r="AQ140" i="2"/>
  <c r="AP140" i="2"/>
  <c r="AO140" i="2"/>
  <c r="AN140" i="2"/>
  <c r="AI140" i="2"/>
  <c r="AF139" i="2"/>
  <c r="AJ139" i="2"/>
  <c r="AG139" i="2"/>
  <c r="AK139" i="2"/>
  <c r="AH139" i="2"/>
  <c r="AL139" i="2"/>
  <c r="AM139" i="2"/>
  <c r="AQ139" i="2"/>
  <c r="AP139" i="2"/>
  <c r="AO139" i="2"/>
  <c r="AN139" i="2"/>
  <c r="AI139" i="2"/>
  <c r="AF138" i="2"/>
  <c r="AJ138" i="2"/>
  <c r="AG138" i="2"/>
  <c r="AK138" i="2"/>
  <c r="AH138" i="2"/>
  <c r="AL138" i="2"/>
  <c r="AM138" i="2"/>
  <c r="AQ138" i="2"/>
  <c r="AP138" i="2"/>
  <c r="AO138" i="2"/>
  <c r="AN138" i="2"/>
  <c r="AI138" i="2"/>
  <c r="AF137" i="2"/>
  <c r="AJ137" i="2"/>
  <c r="AG137" i="2"/>
  <c r="AK137" i="2"/>
  <c r="AH137" i="2"/>
  <c r="AL137" i="2"/>
  <c r="AM137" i="2"/>
  <c r="AQ137" i="2"/>
  <c r="AP137" i="2"/>
  <c r="AO137" i="2"/>
  <c r="AN137" i="2"/>
  <c r="AI137" i="2"/>
  <c r="AF136" i="2"/>
  <c r="AJ136" i="2"/>
  <c r="AG136" i="2"/>
  <c r="AK136" i="2"/>
  <c r="AH136" i="2"/>
  <c r="AL136" i="2"/>
  <c r="AM136" i="2"/>
  <c r="AQ136" i="2"/>
  <c r="AP136" i="2"/>
  <c r="AO136" i="2"/>
  <c r="AN136" i="2"/>
  <c r="AI136" i="2"/>
  <c r="AF135" i="2"/>
  <c r="AJ135" i="2"/>
  <c r="AG135" i="2"/>
  <c r="AK135" i="2"/>
  <c r="AH135" i="2"/>
  <c r="AL135" i="2"/>
  <c r="AM135" i="2"/>
  <c r="AQ135" i="2"/>
  <c r="AP135" i="2"/>
  <c r="AO135" i="2"/>
  <c r="AN135" i="2"/>
  <c r="AI135" i="2"/>
  <c r="AF134" i="2"/>
  <c r="AJ134" i="2"/>
  <c r="AG134" i="2"/>
  <c r="AK134" i="2"/>
  <c r="AH134" i="2"/>
  <c r="AL134" i="2"/>
  <c r="AM134" i="2"/>
  <c r="AQ134" i="2"/>
  <c r="AP134" i="2"/>
  <c r="AO134" i="2"/>
  <c r="AN134" i="2"/>
  <c r="AI134" i="2"/>
  <c r="AF133" i="2"/>
  <c r="AJ133" i="2"/>
  <c r="AG133" i="2"/>
  <c r="AK133" i="2"/>
  <c r="AH133" i="2"/>
  <c r="AL133" i="2"/>
  <c r="AM133" i="2"/>
  <c r="AQ133" i="2"/>
  <c r="AP133" i="2"/>
  <c r="AO133" i="2"/>
  <c r="AN133" i="2"/>
  <c r="AI133" i="2"/>
  <c r="AF132" i="2"/>
  <c r="AJ132" i="2"/>
  <c r="AG132" i="2"/>
  <c r="AK132" i="2"/>
  <c r="AH132" i="2"/>
  <c r="AL132" i="2"/>
  <c r="AM132" i="2"/>
  <c r="AQ132" i="2"/>
  <c r="AP132" i="2"/>
  <c r="AO132" i="2"/>
  <c r="AN132" i="2"/>
  <c r="AI132" i="2"/>
  <c r="AF131" i="2"/>
  <c r="AJ131" i="2"/>
  <c r="AG131" i="2"/>
  <c r="AK131" i="2"/>
  <c r="AH131" i="2"/>
  <c r="AL131" i="2"/>
  <c r="AM131" i="2"/>
  <c r="AQ131" i="2"/>
  <c r="AP131" i="2"/>
  <c r="AO131" i="2"/>
  <c r="AN131" i="2"/>
  <c r="AI131" i="2"/>
  <c r="AF130" i="2"/>
  <c r="AJ130" i="2"/>
  <c r="AG130" i="2"/>
  <c r="AK130" i="2"/>
  <c r="AH130" i="2"/>
  <c r="AL130" i="2"/>
  <c r="AM130" i="2"/>
  <c r="AQ130" i="2"/>
  <c r="AP130" i="2"/>
  <c r="AO130" i="2"/>
  <c r="AN130" i="2"/>
  <c r="AI130" i="2"/>
  <c r="AF129" i="2"/>
  <c r="AJ129" i="2"/>
  <c r="AG129" i="2"/>
  <c r="AK129" i="2"/>
  <c r="AH129" i="2"/>
  <c r="AL129" i="2"/>
  <c r="AM129" i="2"/>
  <c r="AQ129" i="2"/>
  <c r="AP129" i="2"/>
  <c r="AO129" i="2"/>
  <c r="AN129" i="2"/>
  <c r="AI129" i="2"/>
  <c r="AF128" i="2"/>
  <c r="AJ128" i="2"/>
  <c r="AG128" i="2"/>
  <c r="AK128" i="2"/>
  <c r="AH128" i="2"/>
  <c r="AL128" i="2"/>
  <c r="AM128" i="2"/>
  <c r="AQ128" i="2"/>
  <c r="AP128" i="2"/>
  <c r="AO128" i="2"/>
  <c r="AN128" i="2"/>
  <c r="AI128" i="2"/>
  <c r="AF127" i="2"/>
  <c r="AJ127" i="2"/>
  <c r="AG127" i="2"/>
  <c r="AK127" i="2"/>
  <c r="AH127" i="2"/>
  <c r="AL127" i="2"/>
  <c r="AM127" i="2"/>
  <c r="AQ127" i="2"/>
  <c r="AP127" i="2"/>
  <c r="AO127" i="2"/>
  <c r="AN127" i="2"/>
  <c r="AI127" i="2"/>
  <c r="AF126" i="2"/>
  <c r="AJ126" i="2"/>
  <c r="AG126" i="2"/>
  <c r="AK126" i="2"/>
  <c r="AH126" i="2"/>
  <c r="AL126" i="2"/>
  <c r="AM126" i="2"/>
  <c r="AQ126" i="2"/>
  <c r="AP126" i="2"/>
  <c r="AO126" i="2"/>
  <c r="AN126" i="2"/>
  <c r="AI126" i="2"/>
  <c r="AF125" i="2"/>
  <c r="AJ125" i="2"/>
  <c r="AG125" i="2"/>
  <c r="AK125" i="2"/>
  <c r="AH125" i="2"/>
  <c r="AL125" i="2"/>
  <c r="AM125" i="2"/>
  <c r="AQ125" i="2"/>
  <c r="AP125" i="2"/>
  <c r="AO125" i="2"/>
  <c r="AN125" i="2"/>
  <c r="AI125" i="2"/>
  <c r="AF124" i="2"/>
  <c r="AJ124" i="2"/>
  <c r="AG124" i="2"/>
  <c r="AK124" i="2"/>
  <c r="AH124" i="2"/>
  <c r="AL124" i="2"/>
  <c r="AM124" i="2"/>
  <c r="AQ124" i="2"/>
  <c r="AP124" i="2"/>
  <c r="AO124" i="2"/>
  <c r="AN124" i="2"/>
  <c r="AI124" i="2"/>
  <c r="AF123" i="2"/>
  <c r="AJ123" i="2"/>
  <c r="AG123" i="2"/>
  <c r="AK123" i="2"/>
  <c r="AH123" i="2"/>
  <c r="AL123" i="2"/>
  <c r="AM123" i="2"/>
  <c r="AQ123" i="2"/>
  <c r="AP123" i="2"/>
  <c r="AO123" i="2"/>
  <c r="AN123" i="2"/>
  <c r="AI123" i="2"/>
  <c r="AF122" i="2"/>
  <c r="AJ122" i="2"/>
  <c r="AG122" i="2"/>
  <c r="AK122" i="2"/>
  <c r="AH122" i="2"/>
  <c r="AL122" i="2"/>
  <c r="AM122" i="2"/>
  <c r="AQ122" i="2"/>
  <c r="AP122" i="2"/>
  <c r="AO122" i="2"/>
  <c r="AN122" i="2"/>
  <c r="AI122" i="2"/>
  <c r="AF121" i="2"/>
  <c r="AJ121" i="2"/>
  <c r="AG121" i="2"/>
  <c r="AK121" i="2"/>
  <c r="AH121" i="2"/>
  <c r="AL121" i="2"/>
  <c r="AM121" i="2"/>
  <c r="AQ121" i="2"/>
  <c r="AP121" i="2"/>
  <c r="AO121" i="2"/>
  <c r="AN121" i="2"/>
  <c r="AI121" i="2"/>
  <c r="AF120" i="2"/>
  <c r="AJ120" i="2"/>
  <c r="AG120" i="2"/>
  <c r="AK120" i="2"/>
  <c r="AH120" i="2"/>
  <c r="AL120" i="2"/>
  <c r="AM120" i="2"/>
  <c r="AQ120" i="2"/>
  <c r="AP120" i="2"/>
  <c r="AO120" i="2"/>
  <c r="AN120" i="2"/>
  <c r="AI120" i="2"/>
  <c r="AF119" i="2"/>
  <c r="AJ119" i="2"/>
  <c r="AG119" i="2"/>
  <c r="AK119" i="2"/>
  <c r="AH119" i="2"/>
  <c r="AL119" i="2"/>
  <c r="AM119" i="2"/>
  <c r="AQ119" i="2"/>
  <c r="AP119" i="2"/>
  <c r="AO119" i="2"/>
  <c r="AN119" i="2"/>
  <c r="AI119" i="2"/>
  <c r="AF118" i="2"/>
  <c r="AJ118" i="2"/>
  <c r="AG118" i="2"/>
  <c r="AK118" i="2"/>
  <c r="AH118" i="2"/>
  <c r="AL118" i="2"/>
  <c r="AM118" i="2"/>
  <c r="AQ118" i="2"/>
  <c r="AP118" i="2"/>
  <c r="AO118" i="2"/>
  <c r="AN118" i="2"/>
  <c r="AI118" i="2"/>
  <c r="AF117" i="2"/>
  <c r="AJ117" i="2"/>
  <c r="AG117" i="2"/>
  <c r="AK117" i="2"/>
  <c r="AH117" i="2"/>
  <c r="AL117" i="2"/>
  <c r="AM117" i="2"/>
  <c r="AQ117" i="2"/>
  <c r="AP117" i="2"/>
  <c r="AO117" i="2"/>
  <c r="AN117" i="2"/>
  <c r="AI117" i="2"/>
  <c r="AF116" i="2"/>
  <c r="AJ116" i="2"/>
  <c r="AG116" i="2"/>
  <c r="AK116" i="2"/>
  <c r="AH116" i="2"/>
  <c r="AL116" i="2"/>
  <c r="AM116" i="2"/>
  <c r="AQ116" i="2"/>
  <c r="AP116" i="2"/>
  <c r="AO116" i="2"/>
  <c r="AN116" i="2"/>
  <c r="AI116" i="2"/>
  <c r="AF115" i="2"/>
  <c r="AJ115" i="2"/>
  <c r="AG115" i="2"/>
  <c r="AK115" i="2"/>
  <c r="AH115" i="2"/>
  <c r="AL115" i="2"/>
  <c r="AM115" i="2"/>
  <c r="AQ115" i="2"/>
  <c r="AP115" i="2"/>
  <c r="AO115" i="2"/>
  <c r="AN115" i="2"/>
  <c r="AI115" i="2"/>
  <c r="AF114" i="2"/>
  <c r="AJ114" i="2"/>
  <c r="AG114" i="2"/>
  <c r="AK114" i="2"/>
  <c r="AH114" i="2"/>
  <c r="AL114" i="2"/>
  <c r="AM114" i="2"/>
  <c r="AQ114" i="2"/>
  <c r="AP114" i="2"/>
  <c r="AO114" i="2"/>
  <c r="AN114" i="2"/>
  <c r="AI114" i="2"/>
  <c r="AF113" i="2"/>
  <c r="AJ113" i="2"/>
  <c r="AG113" i="2"/>
  <c r="AK113" i="2"/>
  <c r="AH113" i="2"/>
  <c r="AL113" i="2"/>
  <c r="AM113" i="2"/>
  <c r="AQ113" i="2"/>
  <c r="AP113" i="2"/>
  <c r="AO113" i="2"/>
  <c r="AN113" i="2"/>
  <c r="AI113" i="2"/>
  <c r="AF112" i="2"/>
  <c r="AJ112" i="2"/>
  <c r="AG112" i="2"/>
  <c r="AK112" i="2"/>
  <c r="AH112" i="2"/>
  <c r="AL112" i="2"/>
  <c r="AM112" i="2"/>
  <c r="AQ112" i="2"/>
  <c r="AP112" i="2"/>
  <c r="AO112" i="2"/>
  <c r="AN112" i="2"/>
  <c r="AI112" i="2"/>
  <c r="AF111" i="2"/>
  <c r="AJ111" i="2"/>
  <c r="AG111" i="2"/>
  <c r="AK111" i="2"/>
  <c r="AH111" i="2"/>
  <c r="AL111" i="2"/>
  <c r="AM111" i="2"/>
  <c r="AQ111" i="2"/>
  <c r="AP111" i="2"/>
  <c r="AO111" i="2"/>
  <c r="AN111" i="2"/>
  <c r="AI111" i="2"/>
  <c r="AF110" i="2"/>
  <c r="AJ110" i="2"/>
  <c r="AG110" i="2"/>
  <c r="AK110" i="2"/>
  <c r="AH110" i="2"/>
  <c r="AL110" i="2"/>
  <c r="AM110" i="2"/>
  <c r="AQ110" i="2"/>
  <c r="AP110" i="2"/>
  <c r="AO110" i="2"/>
  <c r="AN110" i="2"/>
  <c r="AI110" i="2"/>
  <c r="AF109" i="2"/>
  <c r="AJ109" i="2"/>
  <c r="AG109" i="2"/>
  <c r="AK109" i="2"/>
  <c r="AH109" i="2"/>
  <c r="AL109" i="2"/>
  <c r="AM109" i="2"/>
  <c r="AQ109" i="2"/>
  <c r="AP109" i="2"/>
  <c r="AO109" i="2"/>
  <c r="AN109" i="2"/>
  <c r="AI109" i="2"/>
  <c r="AF108" i="2"/>
  <c r="AJ108" i="2"/>
  <c r="AG108" i="2"/>
  <c r="AK108" i="2"/>
  <c r="AH108" i="2"/>
  <c r="AL108" i="2"/>
  <c r="AM108" i="2"/>
  <c r="AQ108" i="2"/>
  <c r="AP108" i="2"/>
  <c r="AO108" i="2"/>
  <c r="AN108" i="2"/>
  <c r="AI108" i="2"/>
  <c r="AF107" i="2"/>
  <c r="AJ107" i="2"/>
  <c r="AG107" i="2"/>
  <c r="AK107" i="2"/>
  <c r="AH107" i="2"/>
  <c r="AL107" i="2"/>
  <c r="AM107" i="2"/>
  <c r="AQ107" i="2"/>
  <c r="AP107" i="2"/>
  <c r="AO107" i="2"/>
  <c r="AN107" i="2"/>
  <c r="AI107" i="2"/>
  <c r="AF106" i="2"/>
  <c r="AJ106" i="2"/>
  <c r="AG106" i="2"/>
  <c r="AK106" i="2"/>
  <c r="AH106" i="2"/>
  <c r="AL106" i="2"/>
  <c r="AM106" i="2"/>
  <c r="AQ106" i="2"/>
  <c r="AP106" i="2"/>
  <c r="AO106" i="2"/>
  <c r="AN106" i="2"/>
  <c r="AI106" i="2"/>
  <c r="AF105" i="2"/>
  <c r="AJ105" i="2"/>
  <c r="AG105" i="2"/>
  <c r="AK105" i="2"/>
  <c r="AH105" i="2"/>
  <c r="AL105" i="2"/>
  <c r="AM105" i="2"/>
  <c r="AQ105" i="2"/>
  <c r="AP105" i="2"/>
  <c r="AO105" i="2"/>
  <c r="AN105" i="2"/>
  <c r="AI105" i="2"/>
  <c r="AF104" i="2"/>
  <c r="AJ104" i="2"/>
  <c r="AG104" i="2"/>
  <c r="AK104" i="2"/>
  <c r="AH104" i="2"/>
  <c r="AL104" i="2"/>
  <c r="AM104" i="2"/>
  <c r="AQ104" i="2"/>
  <c r="AP104" i="2"/>
  <c r="AO104" i="2"/>
  <c r="AN104" i="2"/>
  <c r="AI104" i="2"/>
  <c r="AF103" i="2"/>
  <c r="AJ103" i="2"/>
  <c r="AG103" i="2"/>
  <c r="AK103" i="2"/>
  <c r="AH103" i="2"/>
  <c r="AL103" i="2"/>
  <c r="AM103" i="2"/>
  <c r="AQ103" i="2"/>
  <c r="AP103" i="2"/>
  <c r="AO103" i="2"/>
  <c r="AN103" i="2"/>
  <c r="AI103" i="2"/>
  <c r="AF102" i="2"/>
  <c r="AJ102" i="2"/>
  <c r="AG102" i="2"/>
  <c r="AK102" i="2"/>
  <c r="AH102" i="2"/>
  <c r="AL102" i="2"/>
  <c r="AM102" i="2"/>
  <c r="AQ102" i="2"/>
  <c r="AP102" i="2"/>
  <c r="AO102" i="2"/>
  <c r="AN102" i="2"/>
  <c r="AI102" i="2"/>
  <c r="AF101" i="2"/>
  <c r="AJ101" i="2"/>
  <c r="AG101" i="2"/>
  <c r="AK101" i="2"/>
  <c r="AH101" i="2"/>
  <c r="AL101" i="2"/>
  <c r="AM101" i="2"/>
  <c r="AQ101" i="2"/>
  <c r="AP101" i="2"/>
  <c r="AO101" i="2"/>
  <c r="AN101" i="2"/>
  <c r="AI101" i="2"/>
  <c r="AF100" i="2"/>
  <c r="AJ100" i="2"/>
  <c r="AG100" i="2"/>
  <c r="AK100" i="2"/>
  <c r="AH100" i="2"/>
  <c r="AL100" i="2"/>
  <c r="AM100" i="2"/>
  <c r="AQ100" i="2"/>
  <c r="AP100" i="2"/>
  <c r="AO100" i="2"/>
  <c r="AN100" i="2"/>
  <c r="AI100" i="2"/>
  <c r="AF99" i="2"/>
  <c r="AJ99" i="2"/>
  <c r="AG99" i="2"/>
  <c r="AK99" i="2"/>
  <c r="AH99" i="2"/>
  <c r="AL99" i="2"/>
  <c r="AM99" i="2"/>
  <c r="AQ99" i="2"/>
  <c r="AP99" i="2"/>
  <c r="AO99" i="2"/>
  <c r="AN99" i="2"/>
  <c r="AI99" i="2"/>
  <c r="AF98" i="2"/>
  <c r="AJ98" i="2"/>
  <c r="AG98" i="2"/>
  <c r="AK98" i="2"/>
  <c r="AH98" i="2"/>
  <c r="AL98" i="2"/>
  <c r="AM98" i="2"/>
  <c r="AQ98" i="2"/>
  <c r="AP98" i="2"/>
  <c r="AO98" i="2"/>
  <c r="AN98" i="2"/>
  <c r="AI98" i="2"/>
  <c r="AF97" i="2"/>
  <c r="AJ97" i="2"/>
  <c r="AG97" i="2"/>
  <c r="AK97" i="2"/>
  <c r="AH97" i="2"/>
  <c r="AL97" i="2"/>
  <c r="AM97" i="2"/>
  <c r="AQ97" i="2"/>
  <c r="AP97" i="2"/>
  <c r="AO97" i="2"/>
  <c r="AN97" i="2"/>
  <c r="AI97" i="2"/>
  <c r="AF96" i="2"/>
  <c r="AJ96" i="2"/>
  <c r="AG96" i="2"/>
  <c r="AK96" i="2"/>
  <c r="AH96" i="2"/>
  <c r="AL96" i="2"/>
  <c r="AM96" i="2"/>
  <c r="AQ96" i="2"/>
  <c r="AP96" i="2"/>
  <c r="AO96" i="2"/>
  <c r="AN96" i="2"/>
  <c r="AI96" i="2"/>
  <c r="AF95" i="2"/>
  <c r="AJ95" i="2"/>
  <c r="AG95" i="2"/>
  <c r="AK95" i="2"/>
  <c r="AH95" i="2"/>
  <c r="AL95" i="2"/>
  <c r="AM95" i="2"/>
  <c r="AQ95" i="2"/>
  <c r="AP95" i="2"/>
  <c r="AO95" i="2"/>
  <c r="AN95" i="2"/>
  <c r="AI95" i="2"/>
  <c r="AF94" i="2"/>
  <c r="AJ94" i="2"/>
  <c r="AG94" i="2"/>
  <c r="AK94" i="2"/>
  <c r="AH94" i="2"/>
  <c r="AL94" i="2"/>
  <c r="AM94" i="2"/>
  <c r="AQ94" i="2"/>
  <c r="AP94" i="2"/>
  <c r="AO94" i="2"/>
  <c r="AN94" i="2"/>
  <c r="AI94" i="2"/>
  <c r="AF93" i="2"/>
  <c r="AJ93" i="2"/>
  <c r="AG93" i="2"/>
  <c r="AK93" i="2"/>
  <c r="AH93" i="2"/>
  <c r="AL93" i="2"/>
  <c r="AM93" i="2"/>
  <c r="AQ93" i="2"/>
  <c r="AP93" i="2"/>
  <c r="AO93" i="2"/>
  <c r="AN93" i="2"/>
  <c r="AI93" i="2"/>
  <c r="AF92" i="2"/>
  <c r="AJ92" i="2"/>
  <c r="AG92" i="2"/>
  <c r="AK92" i="2"/>
  <c r="AH92" i="2"/>
  <c r="AL92" i="2"/>
  <c r="AM92" i="2"/>
  <c r="AQ92" i="2"/>
  <c r="AP92" i="2"/>
  <c r="AO92" i="2"/>
  <c r="AN92" i="2"/>
  <c r="AI92" i="2"/>
  <c r="AF91" i="2"/>
  <c r="AJ91" i="2"/>
  <c r="AG91" i="2"/>
  <c r="AK91" i="2"/>
  <c r="AH91" i="2"/>
  <c r="AL91" i="2"/>
  <c r="AM91" i="2"/>
  <c r="AQ91" i="2"/>
  <c r="AP91" i="2"/>
  <c r="AO91" i="2"/>
  <c r="AN91" i="2"/>
  <c r="AI91" i="2"/>
  <c r="AF90" i="2"/>
  <c r="AJ90" i="2"/>
  <c r="AG90" i="2"/>
  <c r="AK90" i="2"/>
  <c r="AH90" i="2"/>
  <c r="AL90" i="2"/>
  <c r="AM90" i="2"/>
  <c r="AQ90" i="2"/>
  <c r="AP90" i="2"/>
  <c r="AO90" i="2"/>
  <c r="AN90" i="2"/>
  <c r="AI90" i="2"/>
  <c r="AF89" i="2"/>
  <c r="AJ89" i="2"/>
  <c r="AG89" i="2"/>
  <c r="AK89" i="2"/>
  <c r="AH89" i="2"/>
  <c r="AL89" i="2"/>
  <c r="AM89" i="2"/>
  <c r="AQ89" i="2"/>
  <c r="AP89" i="2"/>
  <c r="AO89" i="2"/>
  <c r="AN89" i="2"/>
  <c r="AI89" i="2"/>
  <c r="AF88" i="2"/>
  <c r="AJ88" i="2"/>
  <c r="AG88" i="2"/>
  <c r="AK88" i="2"/>
  <c r="AH88" i="2"/>
  <c r="AL88" i="2"/>
  <c r="AM88" i="2"/>
  <c r="AQ88" i="2"/>
  <c r="AP88" i="2"/>
  <c r="AO88" i="2"/>
  <c r="AN88" i="2"/>
  <c r="AI88" i="2"/>
  <c r="AF87" i="2"/>
  <c r="AJ87" i="2"/>
  <c r="AG87" i="2"/>
  <c r="AK87" i="2"/>
  <c r="AH87" i="2"/>
  <c r="AL87" i="2"/>
  <c r="AM87" i="2"/>
  <c r="AQ87" i="2"/>
  <c r="AP87" i="2"/>
  <c r="AO87" i="2"/>
  <c r="AN87" i="2"/>
  <c r="AI87" i="2"/>
  <c r="AF86" i="2"/>
  <c r="AJ86" i="2"/>
  <c r="AG86" i="2"/>
  <c r="AK86" i="2"/>
  <c r="AH86" i="2"/>
  <c r="AL86" i="2"/>
  <c r="AM86" i="2"/>
  <c r="AQ86" i="2"/>
  <c r="AP86" i="2"/>
  <c r="AO86" i="2"/>
  <c r="AN86" i="2"/>
  <c r="AI86" i="2"/>
  <c r="AF85" i="2"/>
  <c r="AJ85" i="2"/>
  <c r="AG85" i="2"/>
  <c r="AK85" i="2"/>
  <c r="AH85" i="2"/>
  <c r="AL85" i="2"/>
  <c r="AM85" i="2"/>
  <c r="AQ85" i="2"/>
  <c r="AP85" i="2"/>
  <c r="AO85" i="2"/>
  <c r="AN85" i="2"/>
  <c r="AI85" i="2"/>
  <c r="AF84" i="2"/>
  <c r="AJ84" i="2"/>
  <c r="AG84" i="2"/>
  <c r="AK84" i="2"/>
  <c r="AH84" i="2"/>
  <c r="AL84" i="2"/>
  <c r="AM84" i="2"/>
  <c r="AQ84" i="2"/>
  <c r="AP84" i="2"/>
  <c r="AO84" i="2"/>
  <c r="AN84" i="2"/>
  <c r="AI84" i="2"/>
  <c r="AF83" i="2"/>
  <c r="AJ83" i="2"/>
  <c r="AG83" i="2"/>
  <c r="AK83" i="2"/>
  <c r="AH83" i="2"/>
  <c r="AL83" i="2"/>
  <c r="AM83" i="2"/>
  <c r="AQ83" i="2"/>
  <c r="AP83" i="2"/>
  <c r="AO83" i="2"/>
  <c r="AN83" i="2"/>
  <c r="AI83" i="2"/>
  <c r="AF82" i="2"/>
  <c r="AJ82" i="2"/>
  <c r="AG82" i="2"/>
  <c r="AK82" i="2"/>
  <c r="AH82" i="2"/>
  <c r="AL82" i="2"/>
  <c r="AM82" i="2"/>
  <c r="AQ82" i="2"/>
  <c r="AP82" i="2"/>
  <c r="AO82" i="2"/>
  <c r="AN82" i="2"/>
  <c r="AI82" i="2"/>
  <c r="AF81" i="2"/>
  <c r="AJ81" i="2"/>
  <c r="AG81" i="2"/>
  <c r="AK81" i="2"/>
  <c r="AH81" i="2"/>
  <c r="AL81" i="2"/>
  <c r="AM81" i="2"/>
  <c r="AQ81" i="2"/>
  <c r="AP81" i="2"/>
  <c r="AO81" i="2"/>
  <c r="AN81" i="2"/>
  <c r="AI81" i="2"/>
  <c r="AF80" i="2"/>
  <c r="AJ80" i="2"/>
  <c r="AG80" i="2"/>
  <c r="AK80" i="2"/>
  <c r="AH80" i="2"/>
  <c r="AL80" i="2"/>
  <c r="AM80" i="2"/>
  <c r="AQ80" i="2"/>
  <c r="AP80" i="2"/>
  <c r="AO80" i="2"/>
  <c r="AN80" i="2"/>
  <c r="AI80" i="2"/>
  <c r="AF79" i="2"/>
  <c r="AJ79" i="2"/>
  <c r="AG79" i="2"/>
  <c r="AK79" i="2"/>
  <c r="AH79" i="2"/>
  <c r="AL79" i="2"/>
  <c r="AM79" i="2"/>
  <c r="AQ79" i="2"/>
  <c r="AP79" i="2"/>
  <c r="AO79" i="2"/>
  <c r="AN79" i="2"/>
  <c r="AI79" i="2"/>
  <c r="AF78" i="2"/>
  <c r="AJ78" i="2"/>
  <c r="AG78" i="2"/>
  <c r="AK78" i="2"/>
  <c r="AH78" i="2"/>
  <c r="AL78" i="2"/>
  <c r="AM78" i="2"/>
  <c r="AQ78" i="2"/>
  <c r="AP78" i="2"/>
  <c r="AO78" i="2"/>
  <c r="AN78" i="2"/>
  <c r="AI78" i="2"/>
  <c r="AF77" i="2"/>
  <c r="AJ77" i="2"/>
  <c r="AG77" i="2"/>
  <c r="AK77" i="2"/>
  <c r="AH77" i="2"/>
  <c r="AL77" i="2"/>
  <c r="AM77" i="2"/>
  <c r="AQ77" i="2"/>
  <c r="AP77" i="2"/>
  <c r="AO77" i="2"/>
  <c r="AN77" i="2"/>
  <c r="AI77" i="2"/>
  <c r="AF76" i="2"/>
  <c r="AJ76" i="2"/>
  <c r="AG76" i="2"/>
  <c r="AK76" i="2"/>
  <c r="AH76" i="2"/>
  <c r="AL76" i="2"/>
  <c r="AM76" i="2"/>
  <c r="AQ76" i="2"/>
  <c r="AP76" i="2"/>
  <c r="AO76" i="2"/>
  <c r="AN76" i="2"/>
  <c r="AI76" i="2"/>
  <c r="AF75" i="2"/>
  <c r="AJ75" i="2"/>
  <c r="AG75" i="2"/>
  <c r="AK75" i="2"/>
  <c r="AH75" i="2"/>
  <c r="AL75" i="2"/>
  <c r="AM75" i="2"/>
  <c r="AQ75" i="2"/>
  <c r="AP75" i="2"/>
  <c r="AO75" i="2"/>
  <c r="AN75" i="2"/>
  <c r="AI75" i="2"/>
  <c r="AF74" i="2"/>
  <c r="AJ74" i="2"/>
  <c r="AG74" i="2"/>
  <c r="AK74" i="2"/>
  <c r="AH74" i="2"/>
  <c r="AL74" i="2"/>
  <c r="AM74" i="2"/>
  <c r="AQ74" i="2"/>
  <c r="AP74" i="2"/>
  <c r="AO74" i="2"/>
  <c r="AN74" i="2"/>
  <c r="AI74" i="2"/>
  <c r="AF73" i="2"/>
  <c r="AJ73" i="2"/>
  <c r="AG73" i="2"/>
  <c r="AK73" i="2"/>
  <c r="AH73" i="2"/>
  <c r="AL73" i="2"/>
  <c r="AM73" i="2"/>
  <c r="AQ73" i="2"/>
  <c r="AP73" i="2"/>
  <c r="AO73" i="2"/>
  <c r="AN73" i="2"/>
  <c r="AI73" i="2"/>
  <c r="AF72" i="2"/>
  <c r="AJ72" i="2"/>
  <c r="AG72" i="2"/>
  <c r="AK72" i="2"/>
  <c r="AH72" i="2"/>
  <c r="AL72" i="2"/>
  <c r="AM72" i="2"/>
  <c r="AQ72" i="2"/>
  <c r="AP72" i="2"/>
  <c r="AO72" i="2"/>
  <c r="AN72" i="2"/>
  <c r="AI72" i="2"/>
  <c r="AF71" i="2"/>
  <c r="AJ71" i="2"/>
  <c r="AG71" i="2"/>
  <c r="AK71" i="2"/>
  <c r="AH71" i="2"/>
  <c r="AL71" i="2"/>
  <c r="AM71" i="2"/>
  <c r="AQ71" i="2"/>
  <c r="AP71" i="2"/>
  <c r="AO71" i="2"/>
  <c r="AN71" i="2"/>
  <c r="AI71" i="2"/>
  <c r="AF70" i="2"/>
  <c r="AJ70" i="2"/>
  <c r="AG70" i="2"/>
  <c r="AK70" i="2"/>
  <c r="AH70" i="2"/>
  <c r="AL70" i="2"/>
  <c r="AM70" i="2"/>
  <c r="AQ70" i="2"/>
  <c r="AP70" i="2"/>
  <c r="AO70" i="2"/>
  <c r="AN70" i="2"/>
  <c r="AI70" i="2"/>
  <c r="AF69" i="2"/>
  <c r="AJ69" i="2"/>
  <c r="AG69" i="2"/>
  <c r="AK69" i="2"/>
  <c r="AH69" i="2"/>
  <c r="AL69" i="2"/>
  <c r="AM69" i="2"/>
  <c r="AQ69" i="2"/>
  <c r="AP69" i="2"/>
  <c r="AO69" i="2"/>
  <c r="AN69" i="2"/>
  <c r="AI69" i="2"/>
  <c r="AF68" i="2"/>
  <c r="AJ68" i="2"/>
  <c r="AG68" i="2"/>
  <c r="AK68" i="2"/>
  <c r="AH68" i="2"/>
  <c r="AL68" i="2"/>
  <c r="AM68" i="2"/>
  <c r="AQ68" i="2"/>
  <c r="AP68" i="2"/>
  <c r="AO68" i="2"/>
  <c r="AN68" i="2"/>
  <c r="AI68" i="2"/>
  <c r="AF67" i="2"/>
  <c r="AJ67" i="2"/>
  <c r="AG67" i="2"/>
  <c r="AK67" i="2"/>
  <c r="AH67" i="2"/>
  <c r="AL67" i="2"/>
  <c r="AM67" i="2"/>
  <c r="AQ67" i="2"/>
  <c r="AP67" i="2"/>
  <c r="AO67" i="2"/>
  <c r="AN67" i="2"/>
  <c r="AI67" i="2"/>
  <c r="AF66" i="2"/>
  <c r="AJ66" i="2"/>
  <c r="AG66" i="2"/>
  <c r="AK66" i="2"/>
  <c r="AH66" i="2"/>
  <c r="AL66" i="2"/>
  <c r="AM66" i="2"/>
  <c r="AQ66" i="2"/>
  <c r="AP66" i="2"/>
  <c r="AO66" i="2"/>
  <c r="AN66" i="2"/>
  <c r="AI66" i="2"/>
  <c r="AF65" i="2"/>
  <c r="AJ65" i="2"/>
  <c r="AG65" i="2"/>
  <c r="AK65" i="2"/>
  <c r="AH65" i="2"/>
  <c r="AL65" i="2"/>
  <c r="AM65" i="2"/>
  <c r="AQ65" i="2"/>
  <c r="AP65" i="2"/>
  <c r="AO65" i="2"/>
  <c r="AN65" i="2"/>
  <c r="AI65" i="2"/>
  <c r="AF64" i="2"/>
  <c r="AJ64" i="2"/>
  <c r="AG64" i="2"/>
  <c r="AK64" i="2"/>
  <c r="AH64" i="2"/>
  <c r="AL64" i="2"/>
  <c r="AM64" i="2"/>
  <c r="AQ64" i="2"/>
  <c r="AP64" i="2"/>
  <c r="AO64" i="2"/>
  <c r="AN64" i="2"/>
  <c r="AI64" i="2"/>
  <c r="AF63" i="2"/>
  <c r="AJ63" i="2"/>
  <c r="AG63" i="2"/>
  <c r="AK63" i="2"/>
  <c r="AH63" i="2"/>
  <c r="AL63" i="2"/>
  <c r="AM63" i="2"/>
  <c r="AQ63" i="2"/>
  <c r="AP63" i="2"/>
  <c r="AO63" i="2"/>
  <c r="AN63" i="2"/>
  <c r="AI63" i="2"/>
  <c r="AF62" i="2"/>
  <c r="AJ62" i="2"/>
  <c r="AG62" i="2"/>
  <c r="AK62" i="2"/>
  <c r="AH62" i="2"/>
  <c r="AL62" i="2"/>
  <c r="AM62" i="2"/>
  <c r="AQ62" i="2"/>
  <c r="AP62" i="2"/>
  <c r="AO62" i="2"/>
  <c r="AN62" i="2"/>
  <c r="AI62" i="2"/>
  <c r="AF61" i="2"/>
  <c r="AJ61" i="2"/>
  <c r="AG61" i="2"/>
  <c r="AK61" i="2"/>
  <c r="AH61" i="2"/>
  <c r="AL61" i="2"/>
  <c r="AM61" i="2"/>
  <c r="AQ61" i="2"/>
  <c r="AP61" i="2"/>
  <c r="AO61" i="2"/>
  <c r="AN61" i="2"/>
  <c r="AI61" i="2"/>
  <c r="AF60" i="2"/>
  <c r="AJ60" i="2"/>
  <c r="AG60" i="2"/>
  <c r="AK60" i="2"/>
  <c r="AH60" i="2"/>
  <c r="AL60" i="2"/>
  <c r="AM60" i="2"/>
  <c r="AQ60" i="2"/>
  <c r="AP60" i="2"/>
  <c r="AO60" i="2"/>
  <c r="AN60" i="2"/>
  <c r="AI60" i="2"/>
  <c r="AF59" i="2"/>
  <c r="AJ59" i="2"/>
  <c r="AG59" i="2"/>
  <c r="AK59" i="2"/>
  <c r="AH59" i="2"/>
  <c r="AL59" i="2"/>
  <c r="AM59" i="2"/>
  <c r="AQ59" i="2"/>
  <c r="AP59" i="2"/>
  <c r="AO59" i="2"/>
  <c r="AN59" i="2"/>
  <c r="AI59" i="2"/>
  <c r="AF58" i="2"/>
  <c r="AJ58" i="2"/>
  <c r="AG58" i="2"/>
  <c r="AK58" i="2"/>
  <c r="AH58" i="2"/>
  <c r="AL58" i="2"/>
  <c r="AM58" i="2"/>
  <c r="AQ58" i="2"/>
  <c r="AP58" i="2"/>
  <c r="AO58" i="2"/>
  <c r="AN58" i="2"/>
  <c r="AI58" i="2"/>
  <c r="AF57" i="2"/>
  <c r="AJ57" i="2"/>
  <c r="AG57" i="2"/>
  <c r="AK57" i="2"/>
  <c r="AH57" i="2"/>
  <c r="AL57" i="2"/>
  <c r="AM57" i="2"/>
  <c r="AQ57" i="2"/>
  <c r="AP57" i="2"/>
  <c r="AO57" i="2"/>
  <c r="AN57" i="2"/>
  <c r="AI57" i="2"/>
  <c r="AF56" i="2"/>
  <c r="AJ56" i="2"/>
  <c r="AG56" i="2"/>
  <c r="AK56" i="2"/>
  <c r="AH56" i="2"/>
  <c r="AL56" i="2"/>
  <c r="AM56" i="2"/>
  <c r="AQ56" i="2"/>
  <c r="AP56" i="2"/>
  <c r="AO56" i="2"/>
  <c r="AN56" i="2"/>
  <c r="AI56" i="2"/>
  <c r="AF55" i="2"/>
  <c r="AJ55" i="2"/>
  <c r="AG55" i="2"/>
  <c r="AK55" i="2"/>
  <c r="AH55" i="2"/>
  <c r="AL55" i="2"/>
  <c r="AM55" i="2"/>
  <c r="AQ55" i="2"/>
  <c r="AP55" i="2"/>
  <c r="AO55" i="2"/>
  <c r="AN55" i="2"/>
  <c r="AI55" i="2"/>
  <c r="AF54" i="2"/>
  <c r="AJ54" i="2"/>
  <c r="AG54" i="2"/>
  <c r="AK54" i="2"/>
  <c r="AH54" i="2"/>
  <c r="AL54" i="2"/>
  <c r="AM54" i="2"/>
  <c r="AQ54" i="2"/>
  <c r="AP54" i="2"/>
  <c r="AO54" i="2"/>
  <c r="AN54" i="2"/>
  <c r="AI54" i="2"/>
  <c r="AF53" i="2"/>
  <c r="AJ53" i="2"/>
  <c r="AG53" i="2"/>
  <c r="AK53" i="2"/>
  <c r="AH53" i="2"/>
  <c r="AL53" i="2"/>
  <c r="AM53" i="2"/>
  <c r="AQ53" i="2"/>
  <c r="AP53" i="2"/>
  <c r="AO53" i="2"/>
  <c r="AN53" i="2"/>
  <c r="AI53" i="2"/>
  <c r="AF52" i="2"/>
  <c r="AJ52" i="2"/>
  <c r="AG52" i="2"/>
  <c r="AK52" i="2"/>
  <c r="AH52" i="2"/>
  <c r="AL52" i="2"/>
  <c r="AM52" i="2"/>
  <c r="AQ52" i="2"/>
  <c r="AP52" i="2"/>
  <c r="AO52" i="2"/>
  <c r="AN52" i="2"/>
  <c r="AI52" i="2"/>
  <c r="AF51" i="2"/>
  <c r="AJ51" i="2"/>
  <c r="AG51" i="2"/>
  <c r="AK51" i="2"/>
  <c r="AH51" i="2"/>
  <c r="AL51" i="2"/>
  <c r="AM51" i="2"/>
  <c r="AQ51" i="2"/>
  <c r="AP51" i="2"/>
  <c r="AO51" i="2"/>
  <c r="AN51" i="2"/>
  <c r="AI51" i="2"/>
  <c r="AF50" i="2"/>
  <c r="AJ50" i="2"/>
  <c r="AG50" i="2"/>
  <c r="AK50" i="2"/>
  <c r="AH50" i="2"/>
  <c r="AL50" i="2"/>
  <c r="AM50" i="2"/>
  <c r="AQ50" i="2"/>
  <c r="AP50" i="2"/>
  <c r="AO50" i="2"/>
  <c r="AN50" i="2"/>
  <c r="AI50" i="2"/>
  <c r="AF49" i="2"/>
  <c r="AJ49" i="2"/>
  <c r="AG49" i="2"/>
  <c r="AK49" i="2"/>
  <c r="AH49" i="2"/>
  <c r="AL49" i="2"/>
  <c r="AM49" i="2"/>
  <c r="AQ49" i="2"/>
  <c r="AP49" i="2"/>
  <c r="AO49" i="2"/>
  <c r="AN49" i="2"/>
  <c r="AI49" i="2"/>
  <c r="AF48" i="2"/>
  <c r="AJ48" i="2"/>
  <c r="AG48" i="2"/>
  <c r="AK48" i="2"/>
  <c r="AH48" i="2"/>
  <c r="AL48" i="2"/>
  <c r="AM48" i="2"/>
  <c r="AQ48" i="2"/>
  <c r="AP48" i="2"/>
  <c r="AO48" i="2"/>
  <c r="AN48" i="2"/>
  <c r="AI48" i="2"/>
  <c r="AF47" i="2"/>
  <c r="AJ47" i="2"/>
  <c r="AG47" i="2"/>
  <c r="AK47" i="2"/>
  <c r="AH47" i="2"/>
  <c r="AL47" i="2"/>
  <c r="AM47" i="2"/>
  <c r="AQ47" i="2"/>
  <c r="AP47" i="2"/>
  <c r="AO47" i="2"/>
  <c r="AN47" i="2"/>
  <c r="AI47" i="2"/>
  <c r="AF46" i="2"/>
  <c r="AJ46" i="2"/>
  <c r="AG46" i="2"/>
  <c r="AK46" i="2"/>
  <c r="AH46" i="2"/>
  <c r="AL46" i="2"/>
  <c r="AM46" i="2"/>
  <c r="AQ46" i="2"/>
  <c r="AP46" i="2"/>
  <c r="AO46" i="2"/>
  <c r="AN46" i="2"/>
  <c r="AI46" i="2"/>
  <c r="AF45" i="2"/>
  <c r="AJ45" i="2"/>
  <c r="AG45" i="2"/>
  <c r="AK45" i="2"/>
  <c r="AH45" i="2"/>
  <c r="AL45" i="2"/>
  <c r="AM45" i="2"/>
  <c r="AQ45" i="2"/>
  <c r="AP45" i="2"/>
  <c r="AO45" i="2"/>
  <c r="AN45" i="2"/>
  <c r="AI45" i="2"/>
  <c r="AF44" i="2"/>
  <c r="AJ44" i="2"/>
  <c r="AG44" i="2"/>
  <c r="AK44" i="2"/>
  <c r="AH44" i="2"/>
  <c r="AL44" i="2"/>
  <c r="AM44" i="2"/>
  <c r="AQ44" i="2"/>
  <c r="AP44" i="2"/>
  <c r="AO44" i="2"/>
  <c r="AN44" i="2"/>
  <c r="AI44" i="2"/>
  <c r="AF43" i="2"/>
  <c r="AJ43" i="2"/>
  <c r="AG43" i="2"/>
  <c r="AK43" i="2"/>
  <c r="AH43" i="2"/>
  <c r="AL43" i="2"/>
  <c r="AM43" i="2"/>
  <c r="AQ43" i="2"/>
  <c r="AP43" i="2"/>
  <c r="AO43" i="2"/>
  <c r="AN43" i="2"/>
  <c r="AI43" i="2"/>
  <c r="AF42" i="2"/>
  <c r="AJ42" i="2"/>
  <c r="AG42" i="2"/>
  <c r="AK42" i="2"/>
  <c r="AH42" i="2"/>
  <c r="AL42" i="2"/>
  <c r="AM42" i="2"/>
  <c r="AQ42" i="2"/>
  <c r="AP42" i="2"/>
  <c r="AO42" i="2"/>
  <c r="AN42" i="2"/>
  <c r="AI42" i="2"/>
  <c r="AF41" i="2"/>
  <c r="AJ41" i="2"/>
  <c r="AG41" i="2"/>
  <c r="AK41" i="2"/>
  <c r="AH41" i="2"/>
  <c r="AL41" i="2"/>
  <c r="AM41" i="2"/>
  <c r="AQ41" i="2"/>
  <c r="AP41" i="2"/>
  <c r="AO41" i="2"/>
  <c r="AN41" i="2"/>
  <c r="AI41" i="2"/>
  <c r="AF40" i="2"/>
  <c r="AJ40" i="2"/>
  <c r="AG40" i="2"/>
  <c r="AK40" i="2"/>
  <c r="AH40" i="2"/>
  <c r="AL40" i="2"/>
  <c r="AM40" i="2"/>
  <c r="AQ40" i="2"/>
  <c r="AP40" i="2"/>
  <c r="AO40" i="2"/>
  <c r="AN40" i="2"/>
  <c r="AI40" i="2"/>
  <c r="AF39" i="2"/>
  <c r="AJ39" i="2"/>
  <c r="AG39" i="2"/>
  <c r="AK39" i="2"/>
  <c r="AH39" i="2"/>
  <c r="AL39" i="2"/>
  <c r="AM39" i="2"/>
  <c r="AQ39" i="2"/>
  <c r="AP39" i="2"/>
  <c r="AO39" i="2"/>
  <c r="AN39" i="2"/>
  <c r="AI39" i="2"/>
  <c r="AF38" i="2"/>
  <c r="AJ38" i="2"/>
  <c r="AG38" i="2"/>
  <c r="AK38" i="2"/>
  <c r="AH38" i="2"/>
  <c r="AL38" i="2"/>
  <c r="AM38" i="2"/>
  <c r="AQ38" i="2"/>
  <c r="AP38" i="2"/>
  <c r="AO38" i="2"/>
  <c r="AN38" i="2"/>
  <c r="AI38" i="2"/>
  <c r="AF37" i="2"/>
  <c r="AJ37" i="2"/>
  <c r="AG37" i="2"/>
  <c r="AK37" i="2"/>
  <c r="AH37" i="2"/>
  <c r="AL37" i="2"/>
  <c r="AM37" i="2"/>
  <c r="AQ37" i="2"/>
  <c r="AP37" i="2"/>
  <c r="AO37" i="2"/>
  <c r="AN37" i="2"/>
  <c r="AI37" i="2"/>
  <c r="AF36" i="2"/>
  <c r="AJ36" i="2"/>
  <c r="AG36" i="2"/>
  <c r="AK36" i="2"/>
  <c r="AH36" i="2"/>
  <c r="AL36" i="2"/>
  <c r="AM36" i="2"/>
  <c r="AQ36" i="2"/>
  <c r="AP36" i="2"/>
  <c r="AO36" i="2"/>
  <c r="AN36" i="2"/>
  <c r="AI36" i="2"/>
  <c r="AF35" i="2"/>
  <c r="AJ35" i="2"/>
  <c r="AG35" i="2"/>
  <c r="AK35" i="2"/>
  <c r="AH35" i="2"/>
  <c r="AL35" i="2"/>
  <c r="AM35" i="2"/>
  <c r="AQ35" i="2"/>
  <c r="AP35" i="2"/>
  <c r="AO35" i="2"/>
  <c r="AN35" i="2"/>
  <c r="AI35" i="2"/>
  <c r="AF34" i="2"/>
  <c r="AJ34" i="2"/>
  <c r="AG34" i="2"/>
  <c r="AK34" i="2"/>
  <c r="AH34" i="2"/>
  <c r="AL34" i="2"/>
  <c r="AM34" i="2"/>
  <c r="AQ34" i="2"/>
  <c r="AP34" i="2"/>
  <c r="AO34" i="2"/>
  <c r="AN34" i="2"/>
  <c r="AI34" i="2"/>
  <c r="AF33" i="2"/>
  <c r="AJ33" i="2"/>
  <c r="AG33" i="2"/>
  <c r="AK33" i="2"/>
  <c r="AH33" i="2"/>
  <c r="AL33" i="2"/>
  <c r="AM33" i="2"/>
  <c r="AQ33" i="2"/>
  <c r="AP33" i="2"/>
  <c r="AO33" i="2"/>
  <c r="AN33" i="2"/>
  <c r="AI33" i="2"/>
  <c r="AF32" i="2"/>
  <c r="AJ32" i="2"/>
  <c r="AG32" i="2"/>
  <c r="AK32" i="2"/>
  <c r="AH32" i="2"/>
  <c r="AL32" i="2"/>
  <c r="AM32" i="2"/>
  <c r="AQ32" i="2"/>
  <c r="AP32" i="2"/>
  <c r="AO32" i="2"/>
  <c r="AN32" i="2"/>
  <c r="AI32" i="2"/>
  <c r="AF31" i="2"/>
  <c r="AJ31" i="2"/>
  <c r="AG31" i="2"/>
  <c r="AK31" i="2"/>
  <c r="AH31" i="2"/>
  <c r="AL31" i="2"/>
  <c r="AM31" i="2"/>
  <c r="AQ31" i="2"/>
  <c r="AP31" i="2"/>
  <c r="AO31" i="2"/>
  <c r="AN31" i="2"/>
  <c r="AI31" i="2"/>
  <c r="AF30" i="2"/>
  <c r="AJ30" i="2"/>
  <c r="AG30" i="2"/>
  <c r="AK30" i="2"/>
  <c r="AH30" i="2"/>
  <c r="AL30" i="2"/>
  <c r="AM30" i="2"/>
  <c r="AQ30" i="2"/>
  <c r="AP30" i="2"/>
  <c r="AO30" i="2"/>
  <c r="AN30" i="2"/>
  <c r="AI30" i="2"/>
  <c r="AF29" i="2"/>
  <c r="AJ29" i="2"/>
  <c r="AG29" i="2"/>
  <c r="AK29" i="2"/>
  <c r="AH29" i="2"/>
  <c r="AL29" i="2"/>
  <c r="AM29" i="2"/>
  <c r="AQ29" i="2"/>
  <c r="AP29" i="2"/>
  <c r="AO29" i="2"/>
  <c r="AN29" i="2"/>
  <c r="AI29" i="2"/>
  <c r="AF28" i="2"/>
  <c r="AJ28" i="2"/>
  <c r="AG28" i="2"/>
  <c r="AK28" i="2"/>
  <c r="AH28" i="2"/>
  <c r="AL28" i="2"/>
  <c r="AM28" i="2"/>
  <c r="AQ28" i="2"/>
  <c r="AP28" i="2"/>
  <c r="AO28" i="2"/>
  <c r="AN28" i="2"/>
  <c r="AI28" i="2"/>
  <c r="AF27" i="2"/>
  <c r="AJ27" i="2"/>
  <c r="AG27" i="2"/>
  <c r="AK27" i="2"/>
  <c r="AH27" i="2"/>
  <c r="AL27" i="2"/>
  <c r="AM27" i="2"/>
  <c r="AQ27" i="2"/>
  <c r="AP27" i="2"/>
  <c r="AO27" i="2"/>
  <c r="AN27" i="2"/>
  <c r="AI27" i="2"/>
  <c r="AF26" i="2"/>
  <c r="AJ26" i="2"/>
  <c r="AG26" i="2"/>
  <c r="AK26" i="2"/>
  <c r="AH26" i="2"/>
  <c r="AL26" i="2"/>
  <c r="AM26" i="2"/>
  <c r="AQ26" i="2"/>
  <c r="AP26" i="2"/>
  <c r="AO26" i="2"/>
  <c r="AN26" i="2"/>
  <c r="AI26" i="2"/>
  <c r="AF25" i="2"/>
  <c r="AJ25" i="2"/>
  <c r="AG25" i="2"/>
  <c r="AK25" i="2"/>
  <c r="AH25" i="2"/>
  <c r="AL25" i="2"/>
  <c r="AM25" i="2"/>
  <c r="AQ25" i="2"/>
  <c r="AP25" i="2"/>
  <c r="AO25" i="2"/>
  <c r="AN25" i="2"/>
  <c r="AI25" i="2"/>
  <c r="AF24" i="2"/>
  <c r="AJ24" i="2"/>
  <c r="AG24" i="2"/>
  <c r="AK24" i="2"/>
  <c r="AH24" i="2"/>
  <c r="AL24" i="2"/>
  <c r="AM24" i="2"/>
  <c r="AQ24" i="2"/>
  <c r="AP24" i="2"/>
  <c r="AO24" i="2"/>
  <c r="AN24" i="2"/>
  <c r="AI24" i="2"/>
  <c r="AF23" i="2"/>
  <c r="AJ23" i="2"/>
  <c r="AG23" i="2"/>
  <c r="AK23" i="2"/>
  <c r="AH23" i="2"/>
  <c r="AL23" i="2"/>
  <c r="AM23" i="2"/>
  <c r="AQ23" i="2"/>
  <c r="AP23" i="2"/>
  <c r="AO23" i="2"/>
  <c r="AN23" i="2"/>
  <c r="AI23" i="2"/>
  <c r="AF22" i="2"/>
  <c r="AJ22" i="2"/>
  <c r="AG22" i="2"/>
  <c r="AK22" i="2"/>
  <c r="AH22" i="2"/>
  <c r="AL22" i="2"/>
  <c r="AM22" i="2"/>
  <c r="AQ22" i="2"/>
  <c r="AP22" i="2"/>
  <c r="AO22" i="2"/>
  <c r="AN22" i="2"/>
  <c r="AI22" i="2"/>
  <c r="AF21" i="2"/>
  <c r="AJ21" i="2"/>
  <c r="AG21" i="2"/>
  <c r="AK21" i="2"/>
  <c r="AH21" i="2"/>
  <c r="AL21" i="2"/>
  <c r="AM21" i="2"/>
  <c r="AQ21" i="2"/>
  <c r="AP21" i="2"/>
  <c r="AO21" i="2"/>
  <c r="AN21" i="2"/>
  <c r="AI21" i="2"/>
  <c r="AF20" i="2"/>
  <c r="AJ20" i="2"/>
  <c r="AG20" i="2"/>
  <c r="AK20" i="2"/>
  <c r="AH20" i="2"/>
  <c r="AL20" i="2"/>
  <c r="AM20" i="2"/>
  <c r="AQ20" i="2"/>
  <c r="AP20" i="2"/>
  <c r="AO20" i="2"/>
  <c r="AN20" i="2"/>
  <c r="AI20" i="2"/>
  <c r="AF19" i="2"/>
  <c r="AJ19" i="2"/>
  <c r="AG19" i="2"/>
  <c r="AK19" i="2"/>
  <c r="AH19" i="2"/>
  <c r="AL19" i="2"/>
  <c r="AM19" i="2"/>
  <c r="AQ19" i="2"/>
  <c r="AP19" i="2"/>
  <c r="AO19" i="2"/>
  <c r="AN19" i="2"/>
  <c r="AI19" i="2"/>
  <c r="AF18" i="2"/>
  <c r="AJ18" i="2"/>
  <c r="AG18" i="2"/>
  <c r="AK18" i="2"/>
  <c r="AH18" i="2"/>
  <c r="AL18" i="2"/>
  <c r="AM18" i="2"/>
  <c r="AQ18" i="2"/>
  <c r="AP18" i="2"/>
  <c r="AO18" i="2"/>
  <c r="AN18" i="2"/>
  <c r="AI18" i="2"/>
  <c r="AF17" i="2"/>
  <c r="AJ17" i="2"/>
  <c r="AG17" i="2"/>
  <c r="AK17" i="2"/>
  <c r="AH17" i="2"/>
  <c r="AL17" i="2"/>
  <c r="AM17" i="2"/>
  <c r="AQ17" i="2"/>
  <c r="AP17" i="2"/>
  <c r="AO17" i="2"/>
  <c r="AN17" i="2"/>
  <c r="AI17" i="2"/>
  <c r="AF16" i="2"/>
  <c r="AJ16" i="2"/>
  <c r="AG16" i="2"/>
  <c r="AK16" i="2"/>
  <c r="AH16" i="2"/>
  <c r="AL16" i="2"/>
  <c r="AM16" i="2"/>
  <c r="AQ16" i="2"/>
  <c r="AP16" i="2"/>
  <c r="AO16" i="2"/>
  <c r="AN16" i="2"/>
  <c r="AI16" i="2"/>
  <c r="AF15" i="2"/>
  <c r="AJ15" i="2"/>
  <c r="AG15" i="2"/>
  <c r="AK15" i="2"/>
  <c r="AH15" i="2"/>
  <c r="AL15" i="2"/>
  <c r="AM15" i="2"/>
  <c r="AQ15" i="2"/>
  <c r="AP15" i="2"/>
  <c r="AO15" i="2"/>
  <c r="AN15" i="2"/>
  <c r="AI15" i="2"/>
  <c r="AF14" i="2"/>
  <c r="AJ14" i="2"/>
  <c r="AG14" i="2"/>
  <c r="AK14" i="2"/>
  <c r="AH14" i="2"/>
  <c r="AL14" i="2"/>
  <c r="AM14" i="2"/>
  <c r="AQ14" i="2"/>
  <c r="AP14" i="2"/>
  <c r="AO14" i="2"/>
  <c r="AN14" i="2"/>
  <c r="AI14" i="2"/>
  <c r="AF13" i="2"/>
  <c r="AJ13" i="2"/>
  <c r="AG13" i="2"/>
  <c r="AK13" i="2"/>
  <c r="AH13" i="2"/>
  <c r="AL13" i="2"/>
  <c r="AM13" i="2"/>
  <c r="AQ13" i="2"/>
  <c r="AP13" i="2"/>
  <c r="AO13" i="2"/>
  <c r="AN13" i="2"/>
  <c r="AI13" i="2"/>
  <c r="AF12" i="2"/>
  <c r="AJ12" i="2"/>
  <c r="AG12" i="2"/>
  <c r="AK12" i="2"/>
  <c r="AH12" i="2"/>
  <c r="AL12" i="2"/>
  <c r="AM12" i="2"/>
  <c r="AQ12" i="2"/>
  <c r="AP12" i="2"/>
  <c r="AO12" i="2"/>
  <c r="AN12" i="2"/>
  <c r="AI12" i="2"/>
  <c r="AF11" i="2"/>
  <c r="AJ11" i="2"/>
  <c r="AG11" i="2"/>
  <c r="AK11" i="2"/>
  <c r="AH11" i="2"/>
  <c r="AL11" i="2"/>
  <c r="AM11" i="2"/>
  <c r="AQ11" i="2"/>
  <c r="AP11" i="2"/>
  <c r="AO11" i="2"/>
  <c r="AN11" i="2"/>
  <c r="AI11" i="2"/>
  <c r="AF10" i="2"/>
  <c r="AJ10" i="2"/>
  <c r="AG10" i="2"/>
  <c r="AK10" i="2"/>
  <c r="AH10" i="2"/>
  <c r="AL10" i="2"/>
  <c r="AM10" i="2"/>
  <c r="AQ10" i="2"/>
  <c r="AP10" i="2"/>
  <c r="AO10" i="2"/>
  <c r="AN10" i="2"/>
  <c r="AI10" i="2"/>
  <c r="AF9" i="2"/>
  <c r="AJ9" i="2"/>
  <c r="AG9" i="2"/>
  <c r="AK9" i="2"/>
  <c r="AH9" i="2"/>
  <c r="AL9" i="2"/>
  <c r="AM9" i="2"/>
  <c r="AQ9" i="2"/>
  <c r="AP9" i="2"/>
  <c r="AO9" i="2"/>
  <c r="AN9" i="2"/>
  <c r="AI9" i="2"/>
  <c r="AF8" i="2"/>
  <c r="AJ8" i="2"/>
  <c r="AG8" i="2"/>
  <c r="AK8" i="2"/>
  <c r="AH8" i="2"/>
  <c r="AL8" i="2"/>
  <c r="AM8" i="2"/>
  <c r="AQ8" i="2"/>
  <c r="AP8" i="2"/>
  <c r="AO8" i="2"/>
  <c r="AN8" i="2"/>
  <c r="AI8" i="2"/>
  <c r="AF7" i="2"/>
  <c r="AJ7" i="2"/>
  <c r="AG7" i="2"/>
  <c r="AK7" i="2"/>
  <c r="AH7" i="2"/>
  <c r="AL7" i="2"/>
  <c r="AM7" i="2"/>
  <c r="AQ7" i="2"/>
  <c r="AP7" i="2"/>
  <c r="AO7" i="2"/>
  <c r="AN7" i="2"/>
  <c r="AI7" i="2"/>
  <c r="AF6" i="2"/>
  <c r="AJ6" i="2"/>
  <c r="AG6" i="2"/>
  <c r="AK6" i="2"/>
  <c r="AH6" i="2"/>
  <c r="AL6" i="2"/>
  <c r="AM6" i="2"/>
  <c r="AQ6" i="2"/>
  <c r="AP6" i="2"/>
  <c r="AO6" i="2"/>
  <c r="AN6" i="2"/>
  <c r="AI6" i="2"/>
  <c r="AF5" i="2"/>
  <c r="AJ5" i="2"/>
  <c r="AG5" i="2"/>
  <c r="AK5" i="2"/>
  <c r="AH5" i="2"/>
  <c r="AL5" i="2"/>
  <c r="AM5" i="2"/>
  <c r="AQ5" i="2"/>
  <c r="AP5" i="2"/>
  <c r="AO5" i="2"/>
  <c r="AN5" i="2"/>
  <c r="AI5" i="2"/>
  <c r="AF4" i="2"/>
  <c r="AJ4" i="2"/>
  <c r="AG4" i="2"/>
  <c r="AK4" i="2"/>
  <c r="AH4" i="2"/>
  <c r="AL4" i="2"/>
  <c r="AM4" i="2"/>
  <c r="AQ4" i="2"/>
  <c r="AP4" i="2"/>
  <c r="AO4" i="2"/>
  <c r="AN4" i="2"/>
  <c r="AI4" i="2"/>
  <c r="R328" i="2"/>
  <c r="S328" i="2"/>
  <c r="T328" i="2"/>
  <c r="U328" i="2"/>
  <c r="R327" i="2"/>
  <c r="S327" i="2"/>
  <c r="T327" i="2"/>
  <c r="U327" i="2"/>
  <c r="R326" i="2"/>
  <c r="S326" i="2"/>
  <c r="T326" i="2"/>
  <c r="U326" i="2"/>
  <c r="R325" i="2"/>
  <c r="S325" i="2"/>
  <c r="T325" i="2"/>
  <c r="U325" i="2"/>
  <c r="R324" i="2"/>
  <c r="S324" i="2"/>
  <c r="T324" i="2"/>
  <c r="U324" i="2"/>
  <c r="R323" i="2"/>
  <c r="S323" i="2"/>
  <c r="T323" i="2"/>
  <c r="U323" i="2"/>
  <c r="R322" i="2"/>
  <c r="S322" i="2"/>
  <c r="T322" i="2"/>
  <c r="U322" i="2"/>
  <c r="R321" i="2"/>
  <c r="S321" i="2"/>
  <c r="T321" i="2"/>
  <c r="U321" i="2"/>
  <c r="R320" i="2"/>
  <c r="S320" i="2"/>
  <c r="T320" i="2"/>
  <c r="U320" i="2"/>
  <c r="R319" i="2"/>
  <c r="S319" i="2"/>
  <c r="T319" i="2"/>
  <c r="U319" i="2"/>
  <c r="R318" i="2"/>
  <c r="S318" i="2"/>
  <c r="T318" i="2"/>
  <c r="U318" i="2"/>
  <c r="R317" i="2"/>
  <c r="S317" i="2"/>
  <c r="T317" i="2"/>
  <c r="U317" i="2"/>
  <c r="R316" i="2"/>
  <c r="S316" i="2"/>
  <c r="T316" i="2"/>
  <c r="U316" i="2"/>
  <c r="R315" i="2"/>
  <c r="S315" i="2"/>
  <c r="T315" i="2"/>
  <c r="U315" i="2"/>
  <c r="R314" i="2"/>
  <c r="S314" i="2"/>
  <c r="T314" i="2"/>
  <c r="U314" i="2"/>
  <c r="R313" i="2"/>
  <c r="S313" i="2"/>
  <c r="T313" i="2"/>
  <c r="U313" i="2"/>
  <c r="R312" i="2"/>
  <c r="S312" i="2"/>
  <c r="T312" i="2"/>
  <c r="U312" i="2"/>
  <c r="R311" i="2"/>
  <c r="S311" i="2"/>
  <c r="T311" i="2"/>
  <c r="U311" i="2"/>
  <c r="R310" i="2"/>
  <c r="S310" i="2"/>
  <c r="T310" i="2"/>
  <c r="U310" i="2"/>
  <c r="R309" i="2"/>
  <c r="S309" i="2"/>
  <c r="T309" i="2"/>
  <c r="U309" i="2"/>
  <c r="R308" i="2"/>
  <c r="S308" i="2"/>
  <c r="T308" i="2"/>
  <c r="U308" i="2"/>
  <c r="R307" i="2"/>
  <c r="S307" i="2"/>
  <c r="T307" i="2"/>
  <c r="U307" i="2"/>
  <c r="R306" i="2"/>
  <c r="S306" i="2"/>
  <c r="T306" i="2"/>
  <c r="U306" i="2"/>
  <c r="R305" i="2"/>
  <c r="S305" i="2"/>
  <c r="T305" i="2"/>
  <c r="U305" i="2"/>
  <c r="R304" i="2"/>
  <c r="S304" i="2"/>
  <c r="T304" i="2"/>
  <c r="U304" i="2"/>
  <c r="R303" i="2"/>
  <c r="S303" i="2"/>
  <c r="T303" i="2"/>
  <c r="U303" i="2"/>
  <c r="R302" i="2"/>
  <c r="S302" i="2"/>
  <c r="T302" i="2"/>
  <c r="U302" i="2"/>
  <c r="R301" i="2"/>
  <c r="S301" i="2"/>
  <c r="T301" i="2"/>
  <c r="U301" i="2"/>
  <c r="R300" i="2"/>
  <c r="S300" i="2"/>
  <c r="T300" i="2"/>
  <c r="U300" i="2"/>
  <c r="R299" i="2"/>
  <c r="S299" i="2"/>
  <c r="T299" i="2"/>
  <c r="U299" i="2"/>
  <c r="R298" i="2"/>
  <c r="S298" i="2"/>
  <c r="T298" i="2"/>
  <c r="U298" i="2"/>
  <c r="R297" i="2"/>
  <c r="S297" i="2"/>
  <c r="T297" i="2"/>
  <c r="U297" i="2"/>
  <c r="R296" i="2"/>
  <c r="S296" i="2"/>
  <c r="T296" i="2"/>
  <c r="U296" i="2"/>
  <c r="R295" i="2"/>
  <c r="S295" i="2"/>
  <c r="T295" i="2"/>
  <c r="U295" i="2"/>
  <c r="R294" i="2"/>
  <c r="S294" i="2"/>
  <c r="T294" i="2"/>
  <c r="U294" i="2"/>
  <c r="R293" i="2"/>
  <c r="S293" i="2"/>
  <c r="T293" i="2"/>
  <c r="U293" i="2"/>
  <c r="R292" i="2"/>
  <c r="S292" i="2"/>
  <c r="T292" i="2"/>
  <c r="U292" i="2"/>
  <c r="R291" i="2"/>
  <c r="S291" i="2"/>
  <c r="T291" i="2"/>
  <c r="U291" i="2"/>
  <c r="R290" i="2"/>
  <c r="S290" i="2"/>
  <c r="T290" i="2"/>
  <c r="U290" i="2"/>
  <c r="R289" i="2"/>
  <c r="S289" i="2"/>
  <c r="T289" i="2"/>
  <c r="U289" i="2"/>
  <c r="R288" i="2"/>
  <c r="S288" i="2"/>
  <c r="T288" i="2"/>
  <c r="U288" i="2"/>
  <c r="R287" i="2"/>
  <c r="S287" i="2"/>
  <c r="T287" i="2"/>
  <c r="U287" i="2"/>
  <c r="R286" i="2"/>
  <c r="S286" i="2"/>
  <c r="T286" i="2"/>
  <c r="U286" i="2"/>
  <c r="R285" i="2"/>
  <c r="S285" i="2"/>
  <c r="T285" i="2"/>
  <c r="U285" i="2"/>
  <c r="R284" i="2"/>
  <c r="S284" i="2"/>
  <c r="T284" i="2"/>
  <c r="U284" i="2"/>
  <c r="R283" i="2"/>
  <c r="S283" i="2"/>
  <c r="T283" i="2"/>
  <c r="U283" i="2"/>
  <c r="R282" i="2"/>
  <c r="S282" i="2"/>
  <c r="T282" i="2"/>
  <c r="U282" i="2"/>
  <c r="R281" i="2"/>
  <c r="S281" i="2"/>
  <c r="T281" i="2"/>
  <c r="U281" i="2"/>
  <c r="R280" i="2"/>
  <c r="S280" i="2"/>
  <c r="T280" i="2"/>
  <c r="U280" i="2"/>
  <c r="R279" i="2"/>
  <c r="S279" i="2"/>
  <c r="T279" i="2"/>
  <c r="U279" i="2"/>
  <c r="R278" i="2"/>
  <c r="S278" i="2"/>
  <c r="T278" i="2"/>
  <c r="U278" i="2"/>
  <c r="R277" i="2"/>
  <c r="S277" i="2"/>
  <c r="T277" i="2"/>
  <c r="U277" i="2"/>
  <c r="R276" i="2"/>
  <c r="S276" i="2"/>
  <c r="T276" i="2"/>
  <c r="U276" i="2"/>
  <c r="R275" i="2"/>
  <c r="S275" i="2"/>
  <c r="T275" i="2"/>
  <c r="U275" i="2"/>
  <c r="R274" i="2"/>
  <c r="S274" i="2"/>
  <c r="T274" i="2"/>
  <c r="U274" i="2"/>
  <c r="R273" i="2"/>
  <c r="S273" i="2"/>
  <c r="T273" i="2"/>
  <c r="U273" i="2"/>
  <c r="R272" i="2"/>
  <c r="S272" i="2"/>
  <c r="T272" i="2"/>
  <c r="U272" i="2"/>
  <c r="R271" i="2"/>
  <c r="S271" i="2"/>
  <c r="T271" i="2"/>
  <c r="U271" i="2"/>
  <c r="R270" i="2"/>
  <c r="S270" i="2"/>
  <c r="T270" i="2"/>
  <c r="U270" i="2"/>
  <c r="R269" i="2"/>
  <c r="S269" i="2"/>
  <c r="T269" i="2"/>
  <c r="U269" i="2"/>
  <c r="R268" i="2"/>
  <c r="S268" i="2"/>
  <c r="T268" i="2"/>
  <c r="U268" i="2"/>
  <c r="R267" i="2"/>
  <c r="S267" i="2"/>
  <c r="T267" i="2"/>
  <c r="U267" i="2"/>
  <c r="R266" i="2"/>
  <c r="S266" i="2"/>
  <c r="T266" i="2"/>
  <c r="U266" i="2"/>
  <c r="R265" i="2"/>
  <c r="S265" i="2"/>
  <c r="T265" i="2"/>
  <c r="U265" i="2"/>
  <c r="R264" i="2"/>
  <c r="S264" i="2"/>
  <c r="T264" i="2"/>
  <c r="U264" i="2"/>
  <c r="R263" i="2"/>
  <c r="S263" i="2"/>
  <c r="T263" i="2"/>
  <c r="U263" i="2"/>
  <c r="R262" i="2"/>
  <c r="S262" i="2"/>
  <c r="T262" i="2"/>
  <c r="U262" i="2"/>
  <c r="R261" i="2"/>
  <c r="S261" i="2"/>
  <c r="T261" i="2"/>
  <c r="U261" i="2"/>
  <c r="R260" i="2"/>
  <c r="S260" i="2"/>
  <c r="T260" i="2"/>
  <c r="U260" i="2"/>
  <c r="R259" i="2"/>
  <c r="S259" i="2"/>
  <c r="T259" i="2"/>
  <c r="U259" i="2"/>
  <c r="R258" i="2"/>
  <c r="S258" i="2"/>
  <c r="T258" i="2"/>
  <c r="U258" i="2"/>
  <c r="R257" i="2"/>
  <c r="S257" i="2"/>
  <c r="T257" i="2"/>
  <c r="U257" i="2"/>
  <c r="R256" i="2"/>
  <c r="S256" i="2"/>
  <c r="T256" i="2"/>
  <c r="U256" i="2"/>
  <c r="R255" i="2"/>
  <c r="S255" i="2"/>
  <c r="T255" i="2"/>
  <c r="U255" i="2"/>
  <c r="R254" i="2"/>
  <c r="S254" i="2"/>
  <c r="T254" i="2"/>
  <c r="U254" i="2"/>
  <c r="R253" i="2"/>
  <c r="S253" i="2"/>
  <c r="T253" i="2"/>
  <c r="U253" i="2"/>
  <c r="R252" i="2"/>
  <c r="S252" i="2"/>
  <c r="T252" i="2"/>
  <c r="U252" i="2"/>
  <c r="R251" i="2"/>
  <c r="S251" i="2"/>
  <c r="T251" i="2"/>
  <c r="U251" i="2"/>
  <c r="R250" i="2"/>
  <c r="S250" i="2"/>
  <c r="T250" i="2"/>
  <c r="U250" i="2"/>
  <c r="R249" i="2"/>
  <c r="S249" i="2"/>
  <c r="T249" i="2"/>
  <c r="U249" i="2"/>
  <c r="R248" i="2"/>
  <c r="S248" i="2"/>
  <c r="T248" i="2"/>
  <c r="U248" i="2"/>
  <c r="R247" i="2"/>
  <c r="S247" i="2"/>
  <c r="T247" i="2"/>
  <c r="U247" i="2"/>
  <c r="R246" i="2"/>
  <c r="S246" i="2"/>
  <c r="T246" i="2"/>
  <c r="U246" i="2"/>
  <c r="R245" i="2"/>
  <c r="S245" i="2"/>
  <c r="T245" i="2"/>
  <c r="U245" i="2"/>
  <c r="R244" i="2"/>
  <c r="S244" i="2"/>
  <c r="T244" i="2"/>
  <c r="U244" i="2"/>
  <c r="R243" i="2"/>
  <c r="S243" i="2"/>
  <c r="T243" i="2"/>
  <c r="U243" i="2"/>
  <c r="R242" i="2"/>
  <c r="S242" i="2"/>
  <c r="T242" i="2"/>
  <c r="U242" i="2"/>
  <c r="R241" i="2"/>
  <c r="S241" i="2"/>
  <c r="T241" i="2"/>
  <c r="U241" i="2"/>
  <c r="R240" i="2"/>
  <c r="S240" i="2"/>
  <c r="T240" i="2"/>
  <c r="U240" i="2"/>
  <c r="R239" i="2"/>
  <c r="S239" i="2"/>
  <c r="T239" i="2"/>
  <c r="U239" i="2"/>
  <c r="R238" i="2"/>
  <c r="S238" i="2"/>
  <c r="T238" i="2"/>
  <c r="U238" i="2"/>
  <c r="R237" i="2"/>
  <c r="S237" i="2"/>
  <c r="T237" i="2"/>
  <c r="U237" i="2"/>
  <c r="R236" i="2"/>
  <c r="S236" i="2"/>
  <c r="T236" i="2"/>
  <c r="U236" i="2"/>
  <c r="R235" i="2"/>
  <c r="S235" i="2"/>
  <c r="T235" i="2"/>
  <c r="U235" i="2"/>
  <c r="R234" i="2"/>
  <c r="S234" i="2"/>
  <c r="T234" i="2"/>
  <c r="U234" i="2"/>
  <c r="R233" i="2"/>
  <c r="S233" i="2"/>
  <c r="T233" i="2"/>
  <c r="U233" i="2"/>
  <c r="R232" i="2"/>
  <c r="S232" i="2"/>
  <c r="T232" i="2"/>
  <c r="U232" i="2"/>
  <c r="R231" i="2"/>
  <c r="S231" i="2"/>
  <c r="T231" i="2"/>
  <c r="U231" i="2"/>
  <c r="R230" i="2"/>
  <c r="S230" i="2"/>
  <c r="T230" i="2"/>
  <c r="U230" i="2"/>
  <c r="R229" i="2"/>
  <c r="S229" i="2"/>
  <c r="T229" i="2"/>
  <c r="U229" i="2"/>
  <c r="R228" i="2"/>
  <c r="S228" i="2"/>
  <c r="T228" i="2"/>
  <c r="U228" i="2"/>
  <c r="R227" i="2"/>
  <c r="S227" i="2"/>
  <c r="T227" i="2"/>
  <c r="U227" i="2"/>
  <c r="R226" i="2"/>
  <c r="S226" i="2"/>
  <c r="T226" i="2"/>
  <c r="U226" i="2"/>
  <c r="R225" i="2"/>
  <c r="S225" i="2"/>
  <c r="T225" i="2"/>
  <c r="U225" i="2"/>
  <c r="R224" i="2"/>
  <c r="S224" i="2"/>
  <c r="T224" i="2"/>
  <c r="U224" i="2"/>
  <c r="R223" i="2"/>
  <c r="S223" i="2"/>
  <c r="T223" i="2"/>
  <c r="U223" i="2"/>
  <c r="R222" i="2"/>
  <c r="S222" i="2"/>
  <c r="T222" i="2"/>
  <c r="U222" i="2"/>
  <c r="R221" i="2"/>
  <c r="S221" i="2"/>
  <c r="T221" i="2"/>
  <c r="U221" i="2"/>
  <c r="R220" i="2"/>
  <c r="S220" i="2"/>
  <c r="T220" i="2"/>
  <c r="U220" i="2"/>
  <c r="R219" i="2"/>
  <c r="S219" i="2"/>
  <c r="T219" i="2"/>
  <c r="U219" i="2"/>
  <c r="R218" i="2"/>
  <c r="S218" i="2"/>
  <c r="T218" i="2"/>
  <c r="U218" i="2"/>
  <c r="R217" i="2"/>
  <c r="S217" i="2"/>
  <c r="T217" i="2"/>
  <c r="U217" i="2"/>
  <c r="R216" i="2"/>
  <c r="S216" i="2"/>
  <c r="T216" i="2"/>
  <c r="U216" i="2"/>
  <c r="R215" i="2"/>
  <c r="S215" i="2"/>
  <c r="T215" i="2"/>
  <c r="U215" i="2"/>
  <c r="R214" i="2"/>
  <c r="S214" i="2"/>
  <c r="T214" i="2"/>
  <c r="U214" i="2"/>
  <c r="R213" i="2"/>
  <c r="S213" i="2"/>
  <c r="T213" i="2"/>
  <c r="U213" i="2"/>
  <c r="R212" i="2"/>
  <c r="S212" i="2"/>
  <c r="T212" i="2"/>
  <c r="U212" i="2"/>
  <c r="R211" i="2"/>
  <c r="S211" i="2"/>
  <c r="T211" i="2"/>
  <c r="U211" i="2"/>
  <c r="R210" i="2"/>
  <c r="S210" i="2"/>
  <c r="T210" i="2"/>
  <c r="U210" i="2"/>
  <c r="R209" i="2"/>
  <c r="S209" i="2"/>
  <c r="T209" i="2"/>
  <c r="U209" i="2"/>
  <c r="R208" i="2"/>
  <c r="S208" i="2"/>
  <c r="T208" i="2"/>
  <c r="U208" i="2"/>
  <c r="R207" i="2"/>
  <c r="S207" i="2"/>
  <c r="T207" i="2"/>
  <c r="U207" i="2"/>
  <c r="R206" i="2"/>
  <c r="S206" i="2"/>
  <c r="T206" i="2"/>
  <c r="U206" i="2"/>
  <c r="R205" i="2"/>
  <c r="S205" i="2"/>
  <c r="T205" i="2"/>
  <c r="U205" i="2"/>
  <c r="R204" i="2"/>
  <c r="S204" i="2"/>
  <c r="T204" i="2"/>
  <c r="U204" i="2"/>
  <c r="R203" i="2"/>
  <c r="S203" i="2"/>
  <c r="T203" i="2"/>
  <c r="U203" i="2"/>
  <c r="R202" i="2"/>
  <c r="S202" i="2"/>
  <c r="T202" i="2"/>
  <c r="U202" i="2"/>
  <c r="R201" i="2"/>
  <c r="S201" i="2"/>
  <c r="T201" i="2"/>
  <c r="U201" i="2"/>
  <c r="R200" i="2"/>
  <c r="S200" i="2"/>
  <c r="T200" i="2"/>
  <c r="U200" i="2"/>
  <c r="R199" i="2"/>
  <c r="S199" i="2"/>
  <c r="T199" i="2"/>
  <c r="U199" i="2"/>
  <c r="R198" i="2"/>
  <c r="S198" i="2"/>
  <c r="T198" i="2"/>
  <c r="U198" i="2"/>
  <c r="R197" i="2"/>
  <c r="S197" i="2"/>
  <c r="T197" i="2"/>
  <c r="U197" i="2"/>
  <c r="R196" i="2"/>
  <c r="S196" i="2"/>
  <c r="T196" i="2"/>
  <c r="U196" i="2"/>
  <c r="R195" i="2"/>
  <c r="S195" i="2"/>
  <c r="T195" i="2"/>
  <c r="U195" i="2"/>
  <c r="R194" i="2"/>
  <c r="S194" i="2"/>
  <c r="T194" i="2"/>
  <c r="U194" i="2"/>
  <c r="R193" i="2"/>
  <c r="S193" i="2"/>
  <c r="T193" i="2"/>
  <c r="U193" i="2"/>
  <c r="R192" i="2"/>
  <c r="S192" i="2"/>
  <c r="T192" i="2"/>
  <c r="U192" i="2"/>
  <c r="R191" i="2"/>
  <c r="S191" i="2"/>
  <c r="T191" i="2"/>
  <c r="U191" i="2"/>
  <c r="R190" i="2"/>
  <c r="S190" i="2"/>
  <c r="T190" i="2"/>
  <c r="U190" i="2"/>
  <c r="R189" i="2"/>
  <c r="S189" i="2"/>
  <c r="T189" i="2"/>
  <c r="U189" i="2"/>
  <c r="R188" i="2"/>
  <c r="S188" i="2"/>
  <c r="T188" i="2"/>
  <c r="U188" i="2"/>
  <c r="R187" i="2"/>
  <c r="S187" i="2"/>
  <c r="T187" i="2"/>
  <c r="U187" i="2"/>
  <c r="R186" i="2"/>
  <c r="S186" i="2"/>
  <c r="T186" i="2"/>
  <c r="U186" i="2"/>
  <c r="R185" i="2"/>
  <c r="S185" i="2"/>
  <c r="T185" i="2"/>
  <c r="U185" i="2"/>
  <c r="R184" i="2"/>
  <c r="S184" i="2"/>
  <c r="T184" i="2"/>
  <c r="U184" i="2"/>
  <c r="R183" i="2"/>
  <c r="S183" i="2"/>
  <c r="T183" i="2"/>
  <c r="U183" i="2"/>
  <c r="R182" i="2"/>
  <c r="S182" i="2"/>
  <c r="T182" i="2"/>
  <c r="U182" i="2"/>
  <c r="R181" i="2"/>
  <c r="S181" i="2"/>
  <c r="T181" i="2"/>
  <c r="U181" i="2"/>
  <c r="R180" i="2"/>
  <c r="S180" i="2"/>
  <c r="T180" i="2"/>
  <c r="U180" i="2"/>
  <c r="R179" i="2"/>
  <c r="S179" i="2"/>
  <c r="T179" i="2"/>
  <c r="U179" i="2"/>
  <c r="R178" i="2"/>
  <c r="S178" i="2"/>
  <c r="T178" i="2"/>
  <c r="U178" i="2"/>
  <c r="R177" i="2"/>
  <c r="S177" i="2"/>
  <c r="T177" i="2"/>
  <c r="U177" i="2"/>
  <c r="R176" i="2"/>
  <c r="S176" i="2"/>
  <c r="T176" i="2"/>
  <c r="U176" i="2"/>
  <c r="R175" i="2"/>
  <c r="S175" i="2"/>
  <c r="T175" i="2"/>
  <c r="U175" i="2"/>
  <c r="R174" i="2"/>
  <c r="S174" i="2"/>
  <c r="T174" i="2"/>
  <c r="U174" i="2"/>
  <c r="R173" i="2"/>
  <c r="S173" i="2"/>
  <c r="T173" i="2"/>
  <c r="U173" i="2"/>
  <c r="R172" i="2"/>
  <c r="S172" i="2"/>
  <c r="T172" i="2"/>
  <c r="U172" i="2"/>
  <c r="R171" i="2"/>
  <c r="S171" i="2"/>
  <c r="T171" i="2"/>
  <c r="U171" i="2"/>
  <c r="R170" i="2"/>
  <c r="S170" i="2"/>
  <c r="T170" i="2"/>
  <c r="U170" i="2"/>
  <c r="R169" i="2"/>
  <c r="S169" i="2"/>
  <c r="T169" i="2"/>
  <c r="U169" i="2"/>
  <c r="R168" i="2"/>
  <c r="S168" i="2"/>
  <c r="T168" i="2"/>
  <c r="U168" i="2"/>
  <c r="R167" i="2"/>
  <c r="S167" i="2"/>
  <c r="T167" i="2"/>
  <c r="U167" i="2"/>
  <c r="R166" i="2"/>
  <c r="S166" i="2"/>
  <c r="T166" i="2"/>
  <c r="U166" i="2"/>
  <c r="R165" i="2"/>
  <c r="S165" i="2"/>
  <c r="T165" i="2"/>
  <c r="U165" i="2"/>
  <c r="R164" i="2"/>
  <c r="S164" i="2"/>
  <c r="T164" i="2"/>
  <c r="U164" i="2"/>
  <c r="R163" i="2"/>
  <c r="S163" i="2"/>
  <c r="T163" i="2"/>
  <c r="U163" i="2"/>
  <c r="R162" i="2"/>
  <c r="S162" i="2"/>
  <c r="T162" i="2"/>
  <c r="U162" i="2"/>
  <c r="R161" i="2"/>
  <c r="S161" i="2"/>
  <c r="T161" i="2"/>
  <c r="U161" i="2"/>
  <c r="R160" i="2"/>
  <c r="S160" i="2"/>
  <c r="T160" i="2"/>
  <c r="U160" i="2"/>
  <c r="R159" i="2"/>
  <c r="S159" i="2"/>
  <c r="T159" i="2"/>
  <c r="U159" i="2"/>
  <c r="R158" i="2"/>
  <c r="S158" i="2"/>
  <c r="T158" i="2"/>
  <c r="U158" i="2"/>
  <c r="R157" i="2"/>
  <c r="S157" i="2"/>
  <c r="T157" i="2"/>
  <c r="U157" i="2"/>
  <c r="R156" i="2"/>
  <c r="S156" i="2"/>
  <c r="T156" i="2"/>
  <c r="U156" i="2"/>
  <c r="R155" i="2"/>
  <c r="S155" i="2"/>
  <c r="T155" i="2"/>
  <c r="U155" i="2"/>
  <c r="R154" i="2"/>
  <c r="S154" i="2"/>
  <c r="T154" i="2"/>
  <c r="U154" i="2"/>
  <c r="R153" i="2"/>
  <c r="S153" i="2"/>
  <c r="T153" i="2"/>
  <c r="U153" i="2"/>
  <c r="R152" i="2"/>
  <c r="S152" i="2"/>
  <c r="T152" i="2"/>
  <c r="U152" i="2"/>
  <c r="R151" i="2"/>
  <c r="S151" i="2"/>
  <c r="T151" i="2"/>
  <c r="U151" i="2"/>
  <c r="R150" i="2"/>
  <c r="S150" i="2"/>
  <c r="T150" i="2"/>
  <c r="U150" i="2"/>
  <c r="R149" i="2"/>
  <c r="S149" i="2"/>
  <c r="T149" i="2"/>
  <c r="U149" i="2"/>
  <c r="R148" i="2"/>
  <c r="S148" i="2"/>
  <c r="T148" i="2"/>
  <c r="U148" i="2"/>
  <c r="R147" i="2"/>
  <c r="S147" i="2"/>
  <c r="T147" i="2"/>
  <c r="U147" i="2"/>
  <c r="R146" i="2"/>
  <c r="S146" i="2"/>
  <c r="T146" i="2"/>
  <c r="U146" i="2"/>
  <c r="R145" i="2"/>
  <c r="S145" i="2"/>
  <c r="T145" i="2"/>
  <c r="U145" i="2"/>
  <c r="R144" i="2"/>
  <c r="S144" i="2"/>
  <c r="T144" i="2"/>
  <c r="U144" i="2"/>
  <c r="R143" i="2"/>
  <c r="S143" i="2"/>
  <c r="T143" i="2"/>
  <c r="U143" i="2"/>
  <c r="R142" i="2"/>
  <c r="S142" i="2"/>
  <c r="T142" i="2"/>
  <c r="U142" i="2"/>
  <c r="R141" i="2"/>
  <c r="S141" i="2"/>
  <c r="T141" i="2"/>
  <c r="U141" i="2"/>
  <c r="R140" i="2"/>
  <c r="S140" i="2"/>
  <c r="T140" i="2"/>
  <c r="U140" i="2"/>
  <c r="R139" i="2"/>
  <c r="S139" i="2"/>
  <c r="T139" i="2"/>
  <c r="U139" i="2"/>
  <c r="R138" i="2"/>
  <c r="S138" i="2"/>
  <c r="T138" i="2"/>
  <c r="U138" i="2"/>
  <c r="R137" i="2"/>
  <c r="S137" i="2"/>
  <c r="T137" i="2"/>
  <c r="U137" i="2"/>
  <c r="R136" i="2"/>
  <c r="S136" i="2"/>
  <c r="T136" i="2"/>
  <c r="U136" i="2"/>
  <c r="R135" i="2"/>
  <c r="S135" i="2"/>
  <c r="T135" i="2"/>
  <c r="U135" i="2"/>
  <c r="R134" i="2"/>
  <c r="S134" i="2"/>
  <c r="T134" i="2"/>
  <c r="U134" i="2"/>
  <c r="R133" i="2"/>
  <c r="S133" i="2"/>
  <c r="T133" i="2"/>
  <c r="U133" i="2"/>
  <c r="R132" i="2"/>
  <c r="S132" i="2"/>
  <c r="T132" i="2"/>
  <c r="U132" i="2"/>
  <c r="R131" i="2"/>
  <c r="S131" i="2"/>
  <c r="T131" i="2"/>
  <c r="U131" i="2"/>
  <c r="R130" i="2"/>
  <c r="S130" i="2"/>
  <c r="T130" i="2"/>
  <c r="U130" i="2"/>
  <c r="R129" i="2"/>
  <c r="S129" i="2"/>
  <c r="T129" i="2"/>
  <c r="U129" i="2"/>
  <c r="R128" i="2"/>
  <c r="S128" i="2"/>
  <c r="T128" i="2"/>
  <c r="U128" i="2"/>
  <c r="R127" i="2"/>
  <c r="S127" i="2"/>
  <c r="T127" i="2"/>
  <c r="U127" i="2"/>
  <c r="R126" i="2"/>
  <c r="S126" i="2"/>
  <c r="T126" i="2"/>
  <c r="U126" i="2"/>
  <c r="R125" i="2"/>
  <c r="S125" i="2"/>
  <c r="T125" i="2"/>
  <c r="U125" i="2"/>
  <c r="R124" i="2"/>
  <c r="S124" i="2"/>
  <c r="T124" i="2"/>
  <c r="U124" i="2"/>
  <c r="R123" i="2"/>
  <c r="S123" i="2"/>
  <c r="T123" i="2"/>
  <c r="U123" i="2"/>
  <c r="R122" i="2"/>
  <c r="S122" i="2"/>
  <c r="T122" i="2"/>
  <c r="U122" i="2"/>
  <c r="R121" i="2"/>
  <c r="S121" i="2"/>
  <c r="T121" i="2"/>
  <c r="U121" i="2"/>
  <c r="R120" i="2"/>
  <c r="S120" i="2"/>
  <c r="T120" i="2"/>
  <c r="U120" i="2"/>
  <c r="R119" i="2"/>
  <c r="S119" i="2"/>
  <c r="T119" i="2"/>
  <c r="U119" i="2"/>
  <c r="R118" i="2"/>
  <c r="S118" i="2"/>
  <c r="T118" i="2"/>
  <c r="U118" i="2"/>
  <c r="R117" i="2"/>
  <c r="S117" i="2"/>
  <c r="T117" i="2"/>
  <c r="U117" i="2"/>
  <c r="R116" i="2"/>
  <c r="S116" i="2"/>
  <c r="T116" i="2"/>
  <c r="U116" i="2"/>
  <c r="R115" i="2"/>
  <c r="S115" i="2"/>
  <c r="T115" i="2"/>
  <c r="U115" i="2"/>
  <c r="R114" i="2"/>
  <c r="S114" i="2"/>
  <c r="T114" i="2"/>
  <c r="U114" i="2"/>
  <c r="R113" i="2"/>
  <c r="S113" i="2"/>
  <c r="T113" i="2"/>
  <c r="U113" i="2"/>
  <c r="R112" i="2"/>
  <c r="S112" i="2"/>
  <c r="T112" i="2"/>
  <c r="U112" i="2"/>
  <c r="R111" i="2"/>
  <c r="S111" i="2"/>
  <c r="T111" i="2"/>
  <c r="U111" i="2"/>
  <c r="R110" i="2"/>
  <c r="S110" i="2"/>
  <c r="T110" i="2"/>
  <c r="U110" i="2"/>
  <c r="R109" i="2"/>
  <c r="S109" i="2"/>
  <c r="T109" i="2"/>
  <c r="U109" i="2"/>
  <c r="R108" i="2"/>
  <c r="S108" i="2"/>
  <c r="T108" i="2"/>
  <c r="U108" i="2"/>
  <c r="R107" i="2"/>
  <c r="S107" i="2"/>
  <c r="T107" i="2"/>
  <c r="U107" i="2"/>
  <c r="R106" i="2"/>
  <c r="S106" i="2"/>
  <c r="T106" i="2"/>
  <c r="U106" i="2"/>
  <c r="R105" i="2"/>
  <c r="S105" i="2"/>
  <c r="T105" i="2"/>
  <c r="U105" i="2"/>
  <c r="R104" i="2"/>
  <c r="S104" i="2"/>
  <c r="T104" i="2"/>
  <c r="U104" i="2"/>
  <c r="R103" i="2"/>
  <c r="S103" i="2"/>
  <c r="T103" i="2"/>
  <c r="U103" i="2"/>
  <c r="R102" i="2"/>
  <c r="S102" i="2"/>
  <c r="T102" i="2"/>
  <c r="U102" i="2"/>
  <c r="R101" i="2"/>
  <c r="S101" i="2"/>
  <c r="T101" i="2"/>
  <c r="U101" i="2"/>
  <c r="R100" i="2"/>
  <c r="S100" i="2"/>
  <c r="T100" i="2"/>
  <c r="U100" i="2"/>
  <c r="R99" i="2"/>
  <c r="S99" i="2"/>
  <c r="T99" i="2"/>
  <c r="U99" i="2"/>
  <c r="R98" i="2"/>
  <c r="S98" i="2"/>
  <c r="T98" i="2"/>
  <c r="U98" i="2"/>
  <c r="R97" i="2"/>
  <c r="S97" i="2"/>
  <c r="T97" i="2"/>
  <c r="U97" i="2"/>
  <c r="R96" i="2"/>
  <c r="S96" i="2"/>
  <c r="T96" i="2"/>
  <c r="U96" i="2"/>
  <c r="R95" i="2"/>
  <c r="S95" i="2"/>
  <c r="T95" i="2"/>
  <c r="U95" i="2"/>
  <c r="R94" i="2"/>
  <c r="S94" i="2"/>
  <c r="T94" i="2"/>
  <c r="U94" i="2"/>
  <c r="R93" i="2"/>
  <c r="S93" i="2"/>
  <c r="T93" i="2"/>
  <c r="U93" i="2"/>
  <c r="R92" i="2"/>
  <c r="S92" i="2"/>
  <c r="T92" i="2"/>
  <c r="U92" i="2"/>
  <c r="R91" i="2"/>
  <c r="S91" i="2"/>
  <c r="T91" i="2"/>
  <c r="U91" i="2"/>
  <c r="R90" i="2"/>
  <c r="S90" i="2"/>
  <c r="T90" i="2"/>
  <c r="U90" i="2"/>
  <c r="R89" i="2"/>
  <c r="S89" i="2"/>
  <c r="T89" i="2"/>
  <c r="U89" i="2"/>
  <c r="R88" i="2"/>
  <c r="S88" i="2"/>
  <c r="T88" i="2"/>
  <c r="U88" i="2"/>
  <c r="R87" i="2"/>
  <c r="S87" i="2"/>
  <c r="T87" i="2"/>
  <c r="U87" i="2"/>
  <c r="R86" i="2"/>
  <c r="S86" i="2"/>
  <c r="T86" i="2"/>
  <c r="U86" i="2"/>
  <c r="R85" i="2"/>
  <c r="S85" i="2"/>
  <c r="T85" i="2"/>
  <c r="U85" i="2"/>
  <c r="R84" i="2"/>
  <c r="S84" i="2"/>
  <c r="T84" i="2"/>
  <c r="U84" i="2"/>
  <c r="R83" i="2"/>
  <c r="S83" i="2"/>
  <c r="T83" i="2"/>
  <c r="U83" i="2"/>
  <c r="R82" i="2"/>
  <c r="S82" i="2"/>
  <c r="T82" i="2"/>
  <c r="U82" i="2"/>
  <c r="R81" i="2"/>
  <c r="S81" i="2"/>
  <c r="T81" i="2"/>
  <c r="U81" i="2"/>
  <c r="R80" i="2"/>
  <c r="S80" i="2"/>
  <c r="T80" i="2"/>
  <c r="U80" i="2"/>
  <c r="R79" i="2"/>
  <c r="S79" i="2"/>
  <c r="T79" i="2"/>
  <c r="U79" i="2"/>
  <c r="R78" i="2"/>
  <c r="S78" i="2"/>
  <c r="T78" i="2"/>
  <c r="U78" i="2"/>
  <c r="R77" i="2"/>
  <c r="S77" i="2"/>
  <c r="T77" i="2"/>
  <c r="U77" i="2"/>
  <c r="R76" i="2"/>
  <c r="S76" i="2"/>
  <c r="T76" i="2"/>
  <c r="U76" i="2"/>
  <c r="R75" i="2"/>
  <c r="S75" i="2"/>
  <c r="T75" i="2"/>
  <c r="U75" i="2"/>
  <c r="R74" i="2"/>
  <c r="S74" i="2"/>
  <c r="T74" i="2"/>
  <c r="U74" i="2"/>
  <c r="R73" i="2"/>
  <c r="S73" i="2"/>
  <c r="T73" i="2"/>
  <c r="U73" i="2"/>
  <c r="R72" i="2"/>
  <c r="S72" i="2"/>
  <c r="T72" i="2"/>
  <c r="U72" i="2"/>
  <c r="R71" i="2"/>
  <c r="S71" i="2"/>
  <c r="T71" i="2"/>
  <c r="U71" i="2"/>
  <c r="R70" i="2"/>
  <c r="S70" i="2"/>
  <c r="T70" i="2"/>
  <c r="U70" i="2"/>
  <c r="R69" i="2"/>
  <c r="S69" i="2"/>
  <c r="T69" i="2"/>
  <c r="U69" i="2"/>
  <c r="R68" i="2"/>
  <c r="S68" i="2"/>
  <c r="T68" i="2"/>
  <c r="U68" i="2"/>
  <c r="R67" i="2"/>
  <c r="S67" i="2"/>
  <c r="T67" i="2"/>
  <c r="U67" i="2"/>
  <c r="R66" i="2"/>
  <c r="S66" i="2"/>
  <c r="T66" i="2"/>
  <c r="U66" i="2"/>
  <c r="R65" i="2"/>
  <c r="S65" i="2"/>
  <c r="T65" i="2"/>
  <c r="U65" i="2"/>
  <c r="R64" i="2"/>
  <c r="S64" i="2"/>
  <c r="T64" i="2"/>
  <c r="U64" i="2"/>
  <c r="R63" i="2"/>
  <c r="S63" i="2"/>
  <c r="T63" i="2"/>
  <c r="U63" i="2"/>
  <c r="R62" i="2"/>
  <c r="S62" i="2"/>
  <c r="T62" i="2"/>
  <c r="U62" i="2"/>
  <c r="R61" i="2"/>
  <c r="S61" i="2"/>
  <c r="T61" i="2"/>
  <c r="U61" i="2"/>
  <c r="R60" i="2"/>
  <c r="S60" i="2"/>
  <c r="T60" i="2"/>
  <c r="U60" i="2"/>
  <c r="R59" i="2"/>
  <c r="S59" i="2"/>
  <c r="T59" i="2"/>
  <c r="U59" i="2"/>
  <c r="R58" i="2"/>
  <c r="S58" i="2"/>
  <c r="T58" i="2"/>
  <c r="U58" i="2"/>
  <c r="R57" i="2"/>
  <c r="S57" i="2"/>
  <c r="T57" i="2"/>
  <c r="U57" i="2"/>
  <c r="R56" i="2"/>
  <c r="S56" i="2"/>
  <c r="T56" i="2"/>
  <c r="U56" i="2"/>
  <c r="R55" i="2"/>
  <c r="S55" i="2"/>
  <c r="T55" i="2"/>
  <c r="U55" i="2"/>
  <c r="R54" i="2"/>
  <c r="S54" i="2"/>
  <c r="T54" i="2"/>
  <c r="U54" i="2"/>
  <c r="R53" i="2"/>
  <c r="S53" i="2"/>
  <c r="T53" i="2"/>
  <c r="U53" i="2"/>
  <c r="R52" i="2"/>
  <c r="S52" i="2"/>
  <c r="T52" i="2"/>
  <c r="U52" i="2"/>
  <c r="R51" i="2"/>
  <c r="S51" i="2"/>
  <c r="T51" i="2"/>
  <c r="U51" i="2"/>
  <c r="R50" i="2"/>
  <c r="S50" i="2"/>
  <c r="T50" i="2"/>
  <c r="U50" i="2"/>
  <c r="R49" i="2"/>
  <c r="S49" i="2"/>
  <c r="T49" i="2"/>
  <c r="U49" i="2"/>
  <c r="R48" i="2"/>
  <c r="S48" i="2"/>
  <c r="T48" i="2"/>
  <c r="U48" i="2"/>
  <c r="R47" i="2"/>
  <c r="S47" i="2"/>
  <c r="T47" i="2"/>
  <c r="U47" i="2"/>
  <c r="R46" i="2"/>
  <c r="S46" i="2"/>
  <c r="T46" i="2"/>
  <c r="U46" i="2"/>
  <c r="R45" i="2"/>
  <c r="S45" i="2"/>
  <c r="T45" i="2"/>
  <c r="U45" i="2"/>
  <c r="R44" i="2"/>
  <c r="S44" i="2"/>
  <c r="T44" i="2"/>
  <c r="U44" i="2"/>
  <c r="R43" i="2"/>
  <c r="S43" i="2"/>
  <c r="T43" i="2"/>
  <c r="U43" i="2"/>
  <c r="R42" i="2"/>
  <c r="S42" i="2"/>
  <c r="T42" i="2"/>
  <c r="U42" i="2"/>
  <c r="R41" i="2"/>
  <c r="S41" i="2"/>
  <c r="T41" i="2"/>
  <c r="U41" i="2"/>
  <c r="R40" i="2"/>
  <c r="S40" i="2"/>
  <c r="T40" i="2"/>
  <c r="U40" i="2"/>
  <c r="R39" i="2"/>
  <c r="S39" i="2"/>
  <c r="T39" i="2"/>
  <c r="U39" i="2"/>
  <c r="R38" i="2"/>
  <c r="S38" i="2"/>
  <c r="T38" i="2"/>
  <c r="U38" i="2"/>
  <c r="R37" i="2"/>
  <c r="S37" i="2"/>
  <c r="T37" i="2"/>
  <c r="U37" i="2"/>
  <c r="R36" i="2"/>
  <c r="S36" i="2"/>
  <c r="T36" i="2"/>
  <c r="U36" i="2"/>
  <c r="R35" i="2"/>
  <c r="S35" i="2"/>
  <c r="T35" i="2"/>
  <c r="U35" i="2"/>
  <c r="R34" i="2"/>
  <c r="S34" i="2"/>
  <c r="T34" i="2"/>
  <c r="U34" i="2"/>
  <c r="R33" i="2"/>
  <c r="S33" i="2"/>
  <c r="T33" i="2"/>
  <c r="U33" i="2"/>
  <c r="R32" i="2"/>
  <c r="S32" i="2"/>
  <c r="T32" i="2"/>
  <c r="U32" i="2"/>
  <c r="R31" i="2"/>
  <c r="S31" i="2"/>
  <c r="T31" i="2"/>
  <c r="U31" i="2"/>
  <c r="R30" i="2"/>
  <c r="S30" i="2"/>
  <c r="T30" i="2"/>
  <c r="U30" i="2"/>
  <c r="R29" i="2"/>
  <c r="S29" i="2"/>
  <c r="T29" i="2"/>
  <c r="U29" i="2"/>
  <c r="R28" i="2"/>
  <c r="S28" i="2"/>
  <c r="T28" i="2"/>
  <c r="U28" i="2"/>
  <c r="R27" i="2"/>
  <c r="S27" i="2"/>
  <c r="T27" i="2"/>
  <c r="U27" i="2"/>
  <c r="R26" i="2"/>
  <c r="S26" i="2"/>
  <c r="T26" i="2"/>
  <c r="U26" i="2"/>
  <c r="R25" i="2"/>
  <c r="S25" i="2"/>
  <c r="T25" i="2"/>
  <c r="U25" i="2"/>
  <c r="R24" i="2"/>
  <c r="S24" i="2"/>
  <c r="T24" i="2"/>
  <c r="U24" i="2"/>
  <c r="R23" i="2"/>
  <c r="S23" i="2"/>
  <c r="T23" i="2"/>
  <c r="U23" i="2"/>
  <c r="R22" i="2"/>
  <c r="S22" i="2"/>
  <c r="T22" i="2"/>
  <c r="U22" i="2"/>
  <c r="R21" i="2"/>
  <c r="S21" i="2"/>
  <c r="T21" i="2"/>
  <c r="U21" i="2"/>
  <c r="R20" i="2"/>
  <c r="S20" i="2"/>
  <c r="T20" i="2"/>
  <c r="U20" i="2"/>
  <c r="R19" i="2"/>
  <c r="S19" i="2"/>
  <c r="T19" i="2"/>
  <c r="U19" i="2"/>
  <c r="R18" i="2"/>
  <c r="S18" i="2"/>
  <c r="T18" i="2"/>
  <c r="U18" i="2"/>
  <c r="R17" i="2"/>
  <c r="S17" i="2"/>
  <c r="T17" i="2"/>
  <c r="U17" i="2"/>
  <c r="R16" i="2"/>
  <c r="S16" i="2"/>
  <c r="T16" i="2"/>
  <c r="U16" i="2"/>
  <c r="R15" i="2"/>
  <c r="S15" i="2"/>
  <c r="T15" i="2"/>
  <c r="U15" i="2"/>
  <c r="R14" i="2"/>
  <c r="S14" i="2"/>
  <c r="T14" i="2"/>
  <c r="U14" i="2"/>
  <c r="R13" i="2"/>
  <c r="S13" i="2"/>
  <c r="T13" i="2"/>
  <c r="U13" i="2"/>
  <c r="R12" i="2"/>
  <c r="S12" i="2"/>
  <c r="T12" i="2"/>
  <c r="U12" i="2"/>
  <c r="R11" i="2"/>
  <c r="S11" i="2"/>
  <c r="T11" i="2"/>
  <c r="U11" i="2"/>
  <c r="R10" i="2"/>
  <c r="S10" i="2"/>
  <c r="T10" i="2"/>
  <c r="U10" i="2"/>
  <c r="R9" i="2"/>
  <c r="S9" i="2"/>
  <c r="T9" i="2"/>
  <c r="U9" i="2"/>
  <c r="R8" i="2"/>
  <c r="S8" i="2"/>
  <c r="T8" i="2"/>
  <c r="U8" i="2"/>
  <c r="R7" i="2"/>
  <c r="S7" i="2"/>
  <c r="T7" i="2"/>
  <c r="U7" i="2"/>
  <c r="R6" i="2"/>
  <c r="S6" i="2"/>
  <c r="T6" i="2"/>
  <c r="U6" i="2"/>
  <c r="R5" i="2"/>
  <c r="S5" i="2"/>
  <c r="T5" i="2"/>
  <c r="U5" i="2"/>
  <c r="R4" i="2"/>
  <c r="S4" i="2"/>
  <c r="T4" i="2"/>
  <c r="U4" i="2"/>
  <c r="R114" i="1"/>
  <c r="R98" i="1"/>
  <c r="R28" i="1"/>
  <c r="R119" i="1"/>
  <c r="R25" i="1"/>
  <c r="R126" i="1"/>
  <c r="R33" i="1"/>
  <c r="R117" i="1"/>
  <c r="R36" i="1"/>
  <c r="R34" i="1"/>
  <c r="R35" i="1"/>
  <c r="R168" i="1"/>
  <c r="R148" i="1"/>
  <c r="R59" i="1"/>
  <c r="R64" i="1"/>
  <c r="R91" i="1"/>
  <c r="R159" i="1"/>
  <c r="R103" i="1"/>
  <c r="R144" i="1"/>
  <c r="R41" i="1"/>
  <c r="R77" i="1"/>
  <c r="R155" i="1"/>
  <c r="R143" i="1"/>
  <c r="R167" i="1"/>
  <c r="R156" i="1"/>
  <c r="R133" i="1"/>
  <c r="R48" i="1"/>
  <c r="R14" i="1"/>
  <c r="R40" i="1"/>
  <c r="R58" i="1"/>
  <c r="R173" i="1"/>
  <c r="R160" i="1"/>
  <c r="R80" i="1"/>
  <c r="R154" i="1"/>
  <c r="R135" i="1"/>
  <c r="R170" i="1"/>
  <c r="R37" i="1"/>
  <c r="R130" i="1"/>
  <c r="R38" i="1"/>
  <c r="R97" i="1"/>
  <c r="R141" i="1"/>
  <c r="R136" i="1"/>
  <c r="R74" i="1"/>
  <c r="R92" i="1"/>
  <c r="R162" i="1"/>
  <c r="R139" i="1"/>
  <c r="R53" i="1"/>
  <c r="R52" i="1"/>
  <c r="R61" i="1"/>
  <c r="R145" i="1"/>
  <c r="R169" i="1"/>
  <c r="R171" i="1"/>
  <c r="R49" i="1"/>
  <c r="R93" i="1"/>
  <c r="R122" i="1"/>
  <c r="R75" i="1"/>
  <c r="R163" i="1"/>
  <c r="R115" i="1"/>
  <c r="R76" i="1"/>
  <c r="R78" i="1"/>
  <c r="R39" i="1"/>
  <c r="R82" i="1"/>
  <c r="R65" i="1"/>
  <c r="R101" i="1"/>
  <c r="R56" i="1"/>
  <c r="R43" i="1"/>
  <c r="R95" i="1"/>
  <c r="R88" i="1"/>
  <c r="R137" i="1"/>
  <c r="R106" i="1"/>
  <c r="R164" i="1"/>
  <c r="R107" i="1"/>
  <c r="R111" i="1"/>
  <c r="R140" i="1"/>
  <c r="R70" i="1"/>
  <c r="R138" i="1"/>
  <c r="R161" i="1"/>
  <c r="R121" i="1"/>
  <c r="R62" i="1"/>
  <c r="R89" i="1"/>
  <c r="R66" i="1"/>
  <c r="R147" i="1"/>
  <c r="R71" i="1"/>
  <c r="R81" i="1"/>
  <c r="R60" i="1"/>
  <c r="R63" i="1"/>
  <c r="R42" i="1"/>
  <c r="R55" i="1"/>
  <c r="R44" i="1"/>
  <c r="R84" i="1"/>
  <c r="R125" i="1"/>
  <c r="R118" i="1"/>
  <c r="R110" i="1"/>
</calcChain>
</file>

<file path=xl/sharedStrings.xml><?xml version="1.0" encoding="utf-8"?>
<sst xmlns="http://schemas.openxmlformats.org/spreadsheetml/2006/main" count="1238" uniqueCount="200">
  <si>
    <t>TARGET_F1</t>
  </si>
  <si>
    <t>Segment_na</t>
  </si>
  <si>
    <t>Geo_unit</t>
  </si>
  <si>
    <t>Type</t>
  </si>
  <si>
    <t>Coastal_le</t>
  </si>
  <si>
    <t>Join_70</t>
  </si>
  <si>
    <t>Z_MEAN</t>
  </si>
  <si>
    <t>S_MEAN</t>
  </si>
  <si>
    <t>area</t>
  </si>
  <si>
    <t>LID_ZMEAN</t>
  </si>
  <si>
    <t>SPL_ZMEAN</t>
  </si>
  <si>
    <t>SPL_LID</t>
  </si>
  <si>
    <t>volume</t>
  </si>
  <si>
    <t>TIVRTS</t>
  </si>
  <si>
    <t>DOCPI</t>
  </si>
  <si>
    <t>DOCWI</t>
  </si>
  <si>
    <t>DOCMI</t>
  </si>
  <si>
    <t>TDOCPI</t>
  </si>
  <si>
    <t>TDOCWI</t>
  </si>
  <si>
    <t>TDOCMI</t>
  </si>
  <si>
    <t>Herschel Island E</t>
  </si>
  <si>
    <t>Mr</t>
  </si>
  <si>
    <t>active</t>
  </si>
  <si>
    <t>stable</t>
  </si>
  <si>
    <t>Herschel Island N</t>
  </si>
  <si>
    <t>Herschel Island S</t>
  </si>
  <si>
    <t>Herschel Island W</t>
  </si>
  <si>
    <t>Kay Point SE</t>
  </si>
  <si>
    <t>King Point NW</t>
  </si>
  <si>
    <t>Mm</t>
  </si>
  <si>
    <t>King Point SE</t>
  </si>
  <si>
    <t>L</t>
  </si>
  <si>
    <t>Phillips Bay</t>
  </si>
  <si>
    <t>Phillips Bay NW</t>
  </si>
  <si>
    <t>Roland Bay E</t>
  </si>
  <si>
    <t>Roland Bay W</t>
  </si>
  <si>
    <t>Sabine Point</t>
  </si>
  <si>
    <t>Sabine Point E</t>
  </si>
  <si>
    <t>Sabine Point W</t>
  </si>
  <si>
    <t>Shingle Point W</t>
  </si>
  <si>
    <t>Stokes Point SE</t>
  </si>
  <si>
    <t>Stokes Point W</t>
  </si>
  <si>
    <t>Whale Cove E</t>
  </si>
  <si>
    <t>Workboat Passage W</t>
  </si>
  <si>
    <t>Segment_name</t>
  </si>
  <si>
    <t>Kay Point spit</t>
  </si>
  <si>
    <t>King Point</t>
  </si>
  <si>
    <t>King Point lagoon</t>
  </si>
  <si>
    <t>Komakuk Beach</t>
  </si>
  <si>
    <t>Komakuk Beach W1</t>
  </si>
  <si>
    <t>Komakuk Beach W2</t>
  </si>
  <si>
    <t>Malcolm River fan</t>
  </si>
  <si>
    <t>Malcolm River fan with barrier islands</t>
  </si>
  <si>
    <t>Phillips Bay W</t>
  </si>
  <si>
    <t>Roland Bay NW</t>
  </si>
  <si>
    <t>Stokes Point</t>
  </si>
  <si>
    <t>Whale Cove</t>
  </si>
  <si>
    <t>Whale Cove W</t>
  </si>
  <si>
    <t>Workboat Passage E</t>
  </si>
  <si>
    <t>Pore ice</t>
  </si>
  <si>
    <t>Wedge ice</t>
  </si>
  <si>
    <t>Massive ice</t>
  </si>
  <si>
    <t>TDOC</t>
  </si>
  <si>
    <t>McURTS</t>
  </si>
  <si>
    <t>McBRTS</t>
  </si>
  <si>
    <t>McTRTS</t>
  </si>
  <si>
    <t>TVSURTS</t>
  </si>
  <si>
    <t>TVSBRTS</t>
  </si>
  <si>
    <t>TIVURTS</t>
  </si>
  <si>
    <t>TIVBRTS</t>
  </si>
  <si>
    <t>Source</t>
  </si>
  <si>
    <t>Unit</t>
  </si>
  <si>
    <t>m</t>
  </si>
  <si>
    <t>°</t>
  </si>
  <si>
    <t>DOC stock WI</t>
  </si>
  <si>
    <t>DOC stock MIB</t>
  </si>
  <si>
    <t>DOC stock NMI</t>
  </si>
  <si>
    <t>DOC stock</t>
  </si>
  <si>
    <t>DOC flux IW</t>
  </si>
  <si>
    <t>DOC flux MIB</t>
  </si>
  <si>
    <t>DOC flux NMI</t>
  </si>
  <si>
    <t>DOC flux</t>
  </si>
  <si>
    <t>3</t>
  </si>
  <si>
    <r>
      <t>g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</si>
  <si>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Mg y</t>
    </r>
    <r>
      <rPr>
        <vertAlign val="superscript"/>
        <sz val="11"/>
        <color theme="1"/>
        <rFont val="Calibri"/>
        <family val="2"/>
        <scheme val="minor"/>
      </rPr>
      <t>-1</t>
    </r>
  </si>
  <si>
    <t>DOC stock WIRTS</t>
  </si>
  <si>
    <t>DOC stock MIBRTS</t>
  </si>
  <si>
    <t>DOC stock NMIRTS</t>
  </si>
  <si>
    <t>DOC stock RTS</t>
  </si>
  <si>
    <t>DOC flux IWRTS</t>
  </si>
  <si>
    <t>DOC flux MIBRTS</t>
  </si>
  <si>
    <t>DOC flux NMIRTS</t>
  </si>
  <si>
    <t>DOC flux RTS</t>
  </si>
  <si>
    <t>g</t>
  </si>
  <si>
    <r>
      <t>g y</t>
    </r>
    <r>
      <rPr>
        <vertAlign val="superscript"/>
        <sz val="11"/>
        <color theme="1"/>
        <rFont val="Calibri"/>
        <family val="2"/>
        <scheme val="minor"/>
      </rPr>
      <t>-1</t>
    </r>
  </si>
  <si>
    <t>C_IW</t>
  </si>
  <si>
    <t>C_MIB</t>
  </si>
  <si>
    <t>C_NMI</t>
  </si>
  <si>
    <t>C_TI</t>
  </si>
  <si>
    <t>S_DOCWI</t>
  </si>
  <si>
    <t>S_DOCMIB</t>
  </si>
  <si>
    <t>S_DOCNMI</t>
  </si>
  <si>
    <t>S_DOCTI</t>
  </si>
  <si>
    <t>F_DOCWI</t>
  </si>
  <si>
    <t>F_DOCMIB</t>
  </si>
  <si>
    <t>F_DOCNMI</t>
  </si>
  <si>
    <t>F_DOCTI</t>
  </si>
  <si>
    <t>C_WI_RTS</t>
  </si>
  <si>
    <t>C_MIB_RTS</t>
  </si>
  <si>
    <t>C_NMI_RTS</t>
  </si>
  <si>
    <t>C_TI_RTS</t>
  </si>
  <si>
    <t>S_DOCWI_RTS</t>
  </si>
  <si>
    <t>S_DOCMIB_RTS</t>
  </si>
  <si>
    <t>S_DOCNMI_RTS</t>
  </si>
  <si>
    <t>S_DOCTI_RTS</t>
  </si>
  <si>
    <t>F_DOCWI_RTS</t>
  </si>
  <si>
    <t>F_DOCMIB_RTS</t>
  </si>
  <si>
    <t>F_DOCNMI_RTS</t>
  </si>
  <si>
    <t>F_DOCTI_RTS</t>
  </si>
  <si>
    <t>TIV</t>
  </si>
  <si>
    <t>TVSRTS</t>
  </si>
  <si>
    <t>McU</t>
  </si>
  <si>
    <t>McB</t>
  </si>
  <si>
    <t>McT</t>
  </si>
  <si>
    <t>Bh</t>
  </si>
  <si>
    <t>Bh-1</t>
  </si>
  <si>
    <t>McBm3</t>
  </si>
  <si>
    <t>Sources</t>
  </si>
  <si>
    <t>Ramage et al., 2017</t>
  </si>
  <si>
    <t>Couture and Pollard, 2017</t>
  </si>
  <si>
    <t>Tanski et al., 2016</t>
  </si>
  <si>
    <t>RTS number</t>
  </si>
  <si>
    <t>Coastal Segment</t>
  </si>
  <si>
    <t>Geologic Unit</t>
  </si>
  <si>
    <t>RTS Type</t>
  </si>
  <si>
    <t>RTS lobe width</t>
  </si>
  <si>
    <t>RTS mean slope</t>
  </si>
  <si>
    <t>RTS area</t>
  </si>
  <si>
    <t>RTS mean elevation (LiDAR)</t>
  </si>
  <si>
    <t>RTS interpolated mean elevation (Spline)</t>
  </si>
  <si>
    <t>RTS mean elevation difference (spline-LiDAR)</t>
  </si>
  <si>
    <t>RTS eroded volume material</t>
  </si>
  <si>
    <t>RTS eroded volume material per year</t>
  </si>
  <si>
    <t>Concentration of DOC in Wedge Ice</t>
  </si>
  <si>
    <t>Concentration of DOC in Massive Ice</t>
  </si>
  <si>
    <t>Concentration of DOC in Non-Massive Ice</t>
  </si>
  <si>
    <t>DOC stocks in Wedge Ice</t>
  </si>
  <si>
    <t>DOC stocks in Massive Ice</t>
  </si>
  <si>
    <t>DOC stocks in Non_Massive Ice</t>
  </si>
  <si>
    <t>DOC stocks in Ice</t>
  </si>
  <si>
    <t>DOC flux in Wedge Ice</t>
  </si>
  <si>
    <t>DOC flux in Massive Ice</t>
  </si>
  <si>
    <t>DOC flux in Non_Massive Ice</t>
  </si>
  <si>
    <t>DOC flux in Ice</t>
  </si>
  <si>
    <t>RTS DOC flux in Wedge Ice</t>
  </si>
  <si>
    <t>RTS DOC flux in Massive Ice</t>
  </si>
  <si>
    <t>RTS DOC flux in Non_Massive Ice</t>
  </si>
  <si>
    <t>RTS DOC flux in Ice</t>
  </si>
  <si>
    <t>RTS initiated after 1972</t>
  </si>
  <si>
    <t>RTS total Ice Volume</t>
  </si>
  <si>
    <t>Concentration of DOC in Ice (total)</t>
  </si>
  <si>
    <t>RTS volume Ice Wedge</t>
  </si>
  <si>
    <t>RTS volume Ice (total)</t>
  </si>
  <si>
    <t>RTS volume Massive Ice</t>
  </si>
  <si>
    <t>RTS volume Non_Massive Ice</t>
  </si>
  <si>
    <t>RTS DOCstock in Wedge Ice</t>
  </si>
  <si>
    <t>RTS DOC stock in Massive Ice</t>
  </si>
  <si>
    <t>RTS DOC stock in Non_Massive Ice</t>
  </si>
  <si>
    <t>RTS DOC stock in Ice</t>
  </si>
  <si>
    <r>
      <t>10</t>
    </r>
    <r>
      <rPr>
        <vertAlign val="superscript"/>
        <sz val="11"/>
        <color theme="4"/>
        <rFont val="Calibri"/>
        <scheme val="minor"/>
      </rPr>
      <t>6</t>
    </r>
    <r>
      <rPr>
        <sz val="11"/>
        <color theme="4"/>
        <rFont val="Calibri"/>
        <scheme val="minor"/>
      </rPr>
      <t xml:space="preserve"> g / yr</t>
    </r>
  </si>
  <si>
    <r>
      <t>m</t>
    </r>
    <r>
      <rPr>
        <vertAlign val="superscript"/>
        <sz val="11"/>
        <color theme="4"/>
        <rFont val="Calibri"/>
        <scheme val="minor"/>
      </rPr>
      <t>3</t>
    </r>
  </si>
  <si>
    <r>
      <t>m</t>
    </r>
    <r>
      <rPr>
        <vertAlign val="superscript"/>
        <sz val="11"/>
        <color theme="4"/>
        <rFont val="Calibri"/>
        <scheme val="minor"/>
      </rPr>
      <t>2</t>
    </r>
  </si>
  <si>
    <r>
      <t>10</t>
    </r>
    <r>
      <rPr>
        <vertAlign val="superscript"/>
        <sz val="11"/>
        <color theme="4"/>
        <rFont val="Calibri"/>
        <scheme val="minor"/>
      </rPr>
      <t>6</t>
    </r>
    <r>
      <rPr>
        <sz val="11"/>
        <color theme="4"/>
        <rFont val="Calibri"/>
        <scheme val="minor"/>
      </rPr>
      <t xml:space="preserve"> g</t>
    </r>
  </si>
  <si>
    <r>
      <t>g m</t>
    </r>
    <r>
      <rPr>
        <vertAlign val="superscript"/>
        <sz val="11"/>
        <color theme="4"/>
        <rFont val="Calibri"/>
        <scheme val="minor"/>
      </rPr>
      <t>3</t>
    </r>
  </si>
  <si>
    <t>RTS volume Sediments</t>
  </si>
  <si>
    <t>RTS volume Sediments above 1m</t>
  </si>
  <si>
    <t>RTS volume Sediments below 1m</t>
  </si>
  <si>
    <t>RTS Total Ice Volume above 1 m</t>
  </si>
  <si>
    <t>RTS Total Ice Volume below 1 m</t>
  </si>
  <si>
    <t>SOC stock above 1 m</t>
  </si>
  <si>
    <t>SOC stock below 1 m</t>
  </si>
  <si>
    <t>SOC stock (total)</t>
  </si>
  <si>
    <t>Cliff Heigh of the coastal segment</t>
  </si>
  <si>
    <r>
      <t>SOC stock per 1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below 1 m</t>
    </r>
  </si>
  <si>
    <r>
      <t>SOC stock per 1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above 1 m</t>
    </r>
  </si>
  <si>
    <r>
      <t>SOC stock per 1 m</t>
    </r>
    <r>
      <rPr>
        <vertAlign val="super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 xml:space="preserve"> column</t>
    </r>
  </si>
  <si>
    <t>kg</t>
  </si>
  <si>
    <r>
      <t>Volume of 1m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column</t>
    </r>
  </si>
  <si>
    <t>SOC and DOC from RTSs</t>
  </si>
  <si>
    <t>Variable</t>
  </si>
  <si>
    <t>Abbreviation</t>
  </si>
  <si>
    <r>
      <t>Couture, N.J. and Pollard, W.H.: A Model for Quantifying Ground</t>
    </r>
    <r>
      <rPr>
        <sz val="10"/>
        <color theme="1"/>
        <rFont val="American Typewriter"/>
      </rPr>
      <t>‐</t>
    </r>
    <r>
      <rPr>
        <sz val="10"/>
        <color theme="1"/>
        <rFont val="Times"/>
      </rPr>
      <t xml:space="preserve">Ice Volume, Yukon Coast, Western Arctic Canada. </t>
    </r>
    <r>
      <rPr>
        <i/>
        <sz val="10"/>
        <color theme="1"/>
        <rFont val="Times"/>
      </rPr>
      <t xml:space="preserve">Permafrost and Periglacial Processes, </t>
    </r>
    <r>
      <rPr>
        <sz val="10"/>
        <color theme="1"/>
        <rFont val="Times"/>
      </rPr>
      <t>2017.</t>
    </r>
  </si>
  <si>
    <r>
      <t xml:space="preserve">Tanski, G., Couture, N., Lantuit, H., Eulenburg, A. and Fritz, M.: Eroding permafrost coasts release low amounts of dissolved organic carbon (DOC) from ground ice into the nearshore zone of the Arctic Ocean. </t>
    </r>
    <r>
      <rPr>
        <i/>
        <sz val="10"/>
        <color theme="1"/>
        <rFont val="Times"/>
      </rPr>
      <t>Global Biogeochemical Cycles</t>
    </r>
    <r>
      <rPr>
        <sz val="10"/>
        <color theme="1"/>
        <rFont val="Times"/>
      </rPr>
      <t xml:space="preserve">, </t>
    </r>
    <r>
      <rPr>
        <i/>
        <sz val="10"/>
        <color theme="1"/>
        <rFont val="Times"/>
      </rPr>
      <t>30</t>
    </r>
    <r>
      <rPr>
        <sz val="10"/>
        <color theme="1"/>
        <rFont val="Times"/>
      </rPr>
      <t>(7), pp.1054-1068, 2016.</t>
    </r>
  </si>
  <si>
    <t>Ramage, J.L., Irrgang, A.M., Morgenstern, A., Lantuit, H.: Contribution of Retrogressive Thaw Slumps to the Nearshore Carbon Budget, Submitted to Biogeosciences</t>
  </si>
  <si>
    <t>%</t>
  </si>
  <si>
    <t>SOC</t>
  </si>
  <si>
    <t>DOC</t>
  </si>
  <si>
    <t>RTS mean elevation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</si>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</sst>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4"/>
      <name val="Calibri"/>
      <scheme val="minor"/>
    </font>
    <font>
      <b/>
      <sz val="11"/>
      <color theme="4"/>
      <name val="Calibri"/>
      <scheme val="minor"/>
    </font>
    <font>
      <b/>
      <sz val="14"/>
      <color theme="1"/>
      <name val="Calibri"/>
      <scheme val="minor"/>
    </font>
    <font>
      <vertAlign val="superscript"/>
      <sz val="11"/>
      <color theme="4"/>
      <name val="Calibri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0"/>
      <color theme="1"/>
      <name val="Times"/>
    </font>
    <font>
      <sz val="10"/>
      <color theme="1"/>
      <name val="American Typewriter"/>
    </font>
    <font>
      <i/>
      <sz val="10"/>
      <color theme="1"/>
      <name val="Times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3F3F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57">
    <xf numFmtId="0" fontId="0" fillId="0" borderId="0" xfId="0"/>
    <xf numFmtId="2" fontId="0" fillId="0" borderId="0" xfId="0" applyNumberFormat="1"/>
    <xf numFmtId="164" fontId="0" fillId="0" borderId="0" xfId="0" applyNumberFormat="1"/>
    <xf numFmtId="49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0" fontId="0" fillId="0" borderId="0" xfId="0"/>
    <xf numFmtId="2" fontId="0" fillId="0" borderId="0" xfId="0" applyNumberFormat="1"/>
    <xf numFmtId="2" fontId="0" fillId="0" borderId="10" xfId="0" applyNumberFormat="1" applyBorder="1"/>
    <xf numFmtId="165" fontId="0" fillId="0" borderId="0" xfId="0" applyNumberFormat="1"/>
    <xf numFmtId="2" fontId="0" fillId="0" borderId="0" xfId="0" applyNumberFormat="1"/>
    <xf numFmtId="2" fontId="0" fillId="0" borderId="0" xfId="0" applyNumberFormat="1" applyBorder="1"/>
    <xf numFmtId="2" fontId="0" fillId="0" borderId="0" xfId="0" applyNumberFormat="1" applyFill="1" applyBorder="1"/>
    <xf numFmtId="0" fontId="0" fillId="0" borderId="0" xfId="0" applyBorder="1"/>
    <xf numFmtId="49" fontId="22" fillId="0" borderId="0" xfId="0" applyNumberFormat="1" applyFont="1" applyBorder="1"/>
    <xf numFmtId="2" fontId="22" fillId="0" borderId="0" xfId="0" applyNumberFormat="1" applyFont="1" applyBorder="1"/>
    <xf numFmtId="0" fontId="22" fillId="0" borderId="11" xfId="0" applyFont="1" applyBorder="1"/>
    <xf numFmtId="0" fontId="0" fillId="0" borderId="11" xfId="0" applyBorder="1"/>
    <xf numFmtId="2" fontId="16" fillId="0" borderId="0" xfId="0" applyNumberFormat="1" applyFont="1" applyBorder="1"/>
    <xf numFmtId="0" fontId="0" fillId="0" borderId="13" xfId="0" applyBorder="1"/>
    <xf numFmtId="0" fontId="0" fillId="0" borderId="17" xfId="0" applyBorder="1"/>
    <xf numFmtId="0" fontId="16" fillId="0" borderId="0" xfId="0" applyFont="1" applyBorder="1"/>
    <xf numFmtId="49" fontId="22" fillId="0" borderId="10" xfId="0" applyNumberFormat="1" applyFont="1" applyBorder="1"/>
    <xf numFmtId="2" fontId="22" fillId="0" borderId="10" xfId="0" applyNumberFormat="1" applyFont="1" applyBorder="1"/>
    <xf numFmtId="2" fontId="22" fillId="0" borderId="10" xfId="0" applyNumberFormat="1" applyFont="1" applyFill="1" applyBorder="1"/>
    <xf numFmtId="0" fontId="24" fillId="0" borderId="0" xfId="0" applyFont="1" applyBorder="1"/>
    <xf numFmtId="0" fontId="0" fillId="34" borderId="0" xfId="0" applyFill="1" applyBorder="1"/>
    <xf numFmtId="2" fontId="0" fillId="33" borderId="0" xfId="0" applyNumberFormat="1" applyFill="1" applyBorder="1"/>
    <xf numFmtId="0" fontId="0" fillId="35" borderId="17" xfId="0" applyFill="1" applyBorder="1"/>
    <xf numFmtId="0" fontId="0" fillId="35" borderId="0" xfId="0" applyFill="1" applyBorder="1"/>
    <xf numFmtId="49" fontId="23" fillId="35" borderId="0" xfId="0" applyNumberFormat="1" applyFont="1" applyFill="1" applyBorder="1"/>
    <xf numFmtId="0" fontId="22" fillId="35" borderId="0" xfId="0" applyFont="1" applyFill="1" applyBorder="1"/>
    <xf numFmtId="2" fontId="22" fillId="35" borderId="10" xfId="0" applyNumberFormat="1" applyFont="1" applyFill="1" applyBorder="1"/>
    <xf numFmtId="2" fontId="16" fillId="35" borderId="0" xfId="0" applyNumberFormat="1" applyFont="1" applyFill="1" applyBorder="1"/>
    <xf numFmtId="2" fontId="0" fillId="35" borderId="0" xfId="0" applyNumberFormat="1" applyFill="1" applyBorder="1"/>
    <xf numFmtId="0" fontId="0" fillId="33" borderId="17" xfId="0" applyFill="1" applyBorder="1"/>
    <xf numFmtId="0" fontId="0" fillId="33" borderId="14" xfId="0" applyFill="1" applyBorder="1"/>
    <xf numFmtId="0" fontId="0" fillId="33" borderId="0" xfId="0" applyFill="1" applyBorder="1"/>
    <xf numFmtId="0" fontId="26" fillId="33" borderId="0" xfId="0" applyFont="1" applyFill="1" applyBorder="1"/>
    <xf numFmtId="0" fontId="26" fillId="33" borderId="12" xfId="0" applyFont="1" applyFill="1" applyBorder="1"/>
    <xf numFmtId="2" fontId="22" fillId="33" borderId="10" xfId="0" applyNumberFormat="1" applyFont="1" applyFill="1" applyBorder="1"/>
    <xf numFmtId="2" fontId="22" fillId="33" borderId="16" xfId="0" applyNumberFormat="1" applyFont="1" applyFill="1" applyBorder="1"/>
    <xf numFmtId="2" fontId="16" fillId="33" borderId="0" xfId="0" applyNumberFormat="1" applyFont="1" applyFill="1" applyBorder="1"/>
    <xf numFmtId="0" fontId="23" fillId="33" borderId="0" xfId="0" applyFont="1" applyFill="1" applyBorder="1"/>
    <xf numFmtId="0" fontId="22" fillId="33" borderId="0" xfId="0" applyFont="1" applyFill="1" applyBorder="1"/>
    <xf numFmtId="0" fontId="22" fillId="33" borderId="12" xfId="0" applyFont="1" applyFill="1" applyBorder="1"/>
    <xf numFmtId="0" fontId="22" fillId="0" borderId="15" xfId="0" applyFont="1" applyFill="1" applyBorder="1"/>
    <xf numFmtId="0" fontId="16" fillId="35" borderId="17" xfId="0" applyFont="1" applyFill="1" applyBorder="1"/>
    <xf numFmtId="0" fontId="16" fillId="33" borderId="18" xfId="0" applyFont="1" applyFill="1" applyBorder="1"/>
  </cellXfs>
  <cellStyles count="17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Note 2" xfId="42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73"/>
  <sheetViews>
    <sheetView tabSelected="1" workbookViewId="0">
      <pane xSplit="3" topLeftCell="D1" activePane="topRight" state="frozen"/>
      <selection pane="topRight" activeCell="L20" sqref="L20"/>
    </sheetView>
  </sheetViews>
  <sheetFormatPr baseColWidth="10" defaultColWidth="8.83203125" defaultRowHeight="14" x14ac:dyDescent="0"/>
  <cols>
    <col min="1" max="1" width="8.83203125" style="21"/>
    <col min="2" max="2" width="20.83203125" style="21" bestFit="1" customWidth="1"/>
    <col min="3" max="3" width="14.6640625" style="21" bestFit="1" customWidth="1"/>
    <col min="4" max="7" width="8.83203125" style="21"/>
    <col min="8" max="9" width="9.33203125" style="19" bestFit="1" customWidth="1"/>
    <col min="10" max="11" width="10.1640625" style="19" bestFit="1" customWidth="1"/>
    <col min="12" max="13" width="9.33203125" style="19" bestFit="1" customWidth="1"/>
    <col min="14" max="14" width="10.5" style="19" bestFit="1" customWidth="1"/>
    <col min="15" max="15" width="9.33203125" style="19" customWidth="1"/>
    <col min="16" max="16" width="10.33203125" style="26" bestFit="1" customWidth="1"/>
    <col min="17" max="18" width="10.33203125" style="26" customWidth="1"/>
    <col min="19" max="19" width="10.5" style="20" bestFit="1" customWidth="1"/>
    <col min="20" max="22" width="8.83203125" style="20"/>
    <col min="23" max="23" width="12.6640625" style="20" bestFit="1" customWidth="1"/>
    <col min="24" max="24" width="13.83203125" style="20" bestFit="1" customWidth="1"/>
    <col min="25" max="25" width="14.1640625" style="20" bestFit="1" customWidth="1"/>
    <col min="26" max="30" width="8.83203125" style="20"/>
    <col min="31" max="35" width="8.83203125" style="35"/>
    <col min="36" max="36" width="8.83203125" style="21"/>
    <col min="37" max="37" width="13.1640625" style="21" bestFit="1" customWidth="1"/>
    <col min="38" max="38" width="11.33203125" style="21" bestFit="1" customWidth="1"/>
    <col min="39" max="41" width="8.83203125" style="21"/>
    <col min="42" max="42" width="11.6640625" style="21" bestFit="1" customWidth="1"/>
    <col min="43" max="45" width="8.83203125" style="29"/>
    <col min="46" max="16384" width="8.83203125" style="21"/>
  </cols>
  <sheetData>
    <row r="1" spans="1:54" s="33" customFormat="1" ht="18">
      <c r="A1" s="33" t="s">
        <v>188</v>
      </c>
    </row>
    <row r="2" spans="1:54"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Q2" s="21"/>
      <c r="AR2" s="21"/>
      <c r="AS2" s="21"/>
    </row>
    <row r="3" spans="1:54">
      <c r="A3" s="34" t="s">
        <v>127</v>
      </c>
      <c r="B3" s="34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Q3" s="21"/>
      <c r="AR3" s="21"/>
      <c r="AS3" s="21"/>
    </row>
    <row r="4" spans="1:54">
      <c r="A4" s="34">
        <v>1</v>
      </c>
      <c r="B4" s="34" t="s">
        <v>128</v>
      </c>
      <c r="C4" s="21" t="s">
        <v>193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Q4" s="21"/>
      <c r="AR4" s="21"/>
      <c r="AS4" s="21"/>
    </row>
    <row r="5" spans="1:54">
      <c r="A5" s="34">
        <v>2</v>
      </c>
      <c r="B5" s="34" t="s">
        <v>129</v>
      </c>
      <c r="C5" s="21" t="s">
        <v>191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Q5" s="21"/>
      <c r="AR5" s="21"/>
      <c r="AS5" s="21"/>
    </row>
    <row r="6" spans="1:54">
      <c r="A6" s="34">
        <v>3</v>
      </c>
      <c r="B6" s="34" t="s">
        <v>130</v>
      </c>
      <c r="C6" s="21" t="s">
        <v>192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Q6" s="21"/>
      <c r="AR6" s="21"/>
      <c r="AS6" s="21"/>
    </row>
    <row r="7" spans="1:54">
      <c r="H7" s="21"/>
      <c r="I7" s="21"/>
      <c r="J7" s="21"/>
      <c r="K7" s="21"/>
      <c r="L7" s="21"/>
      <c r="M7" s="21"/>
      <c r="N7" s="21"/>
      <c r="O7" s="21"/>
      <c r="P7" s="55" t="s">
        <v>196</v>
      </c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56" t="s">
        <v>195</v>
      </c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4"/>
    </row>
    <row r="8" spans="1:54">
      <c r="A8" s="27" t="s">
        <v>70</v>
      </c>
      <c r="B8" s="28"/>
      <c r="C8" s="28">
        <v>1</v>
      </c>
      <c r="D8" s="28">
        <v>1</v>
      </c>
      <c r="E8" s="28">
        <v>1</v>
      </c>
      <c r="F8" s="28">
        <v>1</v>
      </c>
      <c r="G8" s="28">
        <v>1</v>
      </c>
      <c r="H8" s="28">
        <v>1</v>
      </c>
      <c r="I8" s="28">
        <v>1</v>
      </c>
      <c r="J8" s="28">
        <v>1</v>
      </c>
      <c r="K8" s="28">
        <v>1</v>
      </c>
      <c r="L8" s="28">
        <v>1</v>
      </c>
      <c r="M8" s="28">
        <v>1</v>
      </c>
      <c r="N8" s="28">
        <v>1</v>
      </c>
      <c r="O8" s="28">
        <v>2</v>
      </c>
      <c r="P8" s="36">
        <v>1</v>
      </c>
      <c r="Q8" s="36">
        <v>1</v>
      </c>
      <c r="R8" s="36">
        <v>1</v>
      </c>
      <c r="S8" s="36">
        <v>3</v>
      </c>
      <c r="T8" s="36">
        <v>3</v>
      </c>
      <c r="U8" s="36">
        <v>3</v>
      </c>
      <c r="V8" s="36">
        <v>3</v>
      </c>
      <c r="W8" s="36">
        <v>3</v>
      </c>
      <c r="X8" s="36">
        <v>3</v>
      </c>
      <c r="Y8" s="36">
        <v>3</v>
      </c>
      <c r="Z8" s="36">
        <v>3</v>
      </c>
      <c r="AA8" s="36">
        <v>3</v>
      </c>
      <c r="AB8" s="36">
        <v>3</v>
      </c>
      <c r="AC8" s="36">
        <v>3</v>
      </c>
      <c r="AD8" s="36">
        <v>3</v>
      </c>
      <c r="AE8" s="36">
        <v>1</v>
      </c>
      <c r="AF8" s="36">
        <v>1</v>
      </c>
      <c r="AG8" s="36">
        <v>1</v>
      </c>
      <c r="AH8" s="36">
        <v>1</v>
      </c>
      <c r="AI8" s="36">
        <v>1</v>
      </c>
      <c r="AJ8" s="36">
        <v>1</v>
      </c>
      <c r="AK8" s="36">
        <v>1</v>
      </c>
      <c r="AL8" s="36">
        <v>1</v>
      </c>
      <c r="AM8" s="36">
        <v>1</v>
      </c>
      <c r="AN8" s="36">
        <v>1</v>
      </c>
      <c r="AO8" s="36">
        <v>1</v>
      </c>
      <c r="AP8" s="36">
        <v>1</v>
      </c>
      <c r="AQ8" s="43">
        <v>1</v>
      </c>
      <c r="AR8" s="43">
        <v>1</v>
      </c>
      <c r="AS8" s="43">
        <v>1</v>
      </c>
      <c r="AT8" s="43">
        <v>2</v>
      </c>
      <c r="AU8" s="43">
        <v>2</v>
      </c>
      <c r="AV8" s="43">
        <v>2</v>
      </c>
      <c r="AW8" s="43">
        <v>2</v>
      </c>
      <c r="AX8" s="43">
        <v>2</v>
      </c>
      <c r="AY8" s="43">
        <v>1</v>
      </c>
      <c r="AZ8" s="43">
        <v>1</v>
      </c>
      <c r="BA8" s="43">
        <v>1</v>
      </c>
      <c r="BB8" s="44">
        <v>1</v>
      </c>
    </row>
    <row r="9" spans="1:54" ht="16">
      <c r="A9" s="25" t="s">
        <v>189</v>
      </c>
      <c r="B9" s="21" t="s">
        <v>131</v>
      </c>
      <c r="C9" s="21" t="s">
        <v>132</v>
      </c>
      <c r="D9" s="21" t="s">
        <v>133</v>
      </c>
      <c r="E9" s="21" t="s">
        <v>134</v>
      </c>
      <c r="F9" s="21" t="s">
        <v>135</v>
      </c>
      <c r="G9" s="21" t="s">
        <v>158</v>
      </c>
      <c r="H9" s="21" t="s">
        <v>197</v>
      </c>
      <c r="I9" s="21" t="s">
        <v>136</v>
      </c>
      <c r="J9" s="21" t="s">
        <v>137</v>
      </c>
      <c r="K9" s="21" t="s">
        <v>138</v>
      </c>
      <c r="L9" s="21" t="s">
        <v>139</v>
      </c>
      <c r="M9" s="21" t="s">
        <v>140</v>
      </c>
      <c r="N9" s="21" t="s">
        <v>141</v>
      </c>
      <c r="O9" s="21" t="s">
        <v>142</v>
      </c>
      <c r="P9" s="37" t="s">
        <v>159</v>
      </c>
      <c r="Q9" s="37" t="s">
        <v>177</v>
      </c>
      <c r="R9" s="37" t="s">
        <v>178</v>
      </c>
      <c r="S9" s="37" t="s">
        <v>143</v>
      </c>
      <c r="T9" s="37" t="s">
        <v>144</v>
      </c>
      <c r="U9" s="37" t="s">
        <v>145</v>
      </c>
      <c r="V9" s="37" t="s">
        <v>160</v>
      </c>
      <c r="W9" s="37" t="s">
        <v>146</v>
      </c>
      <c r="X9" s="37" t="s">
        <v>147</v>
      </c>
      <c r="Y9" s="37" t="s">
        <v>148</v>
      </c>
      <c r="Z9" s="37" t="s">
        <v>149</v>
      </c>
      <c r="AA9" s="37" t="s">
        <v>150</v>
      </c>
      <c r="AB9" s="37" t="s">
        <v>151</v>
      </c>
      <c r="AC9" s="37" t="s">
        <v>152</v>
      </c>
      <c r="AD9" s="37" t="s">
        <v>153</v>
      </c>
      <c r="AE9" s="37" t="s">
        <v>161</v>
      </c>
      <c r="AF9" s="37" t="s">
        <v>163</v>
      </c>
      <c r="AG9" s="37" t="s">
        <v>164</v>
      </c>
      <c r="AH9" s="37" t="s">
        <v>162</v>
      </c>
      <c r="AI9" s="37" t="s">
        <v>165</v>
      </c>
      <c r="AJ9" s="37" t="s">
        <v>166</v>
      </c>
      <c r="AK9" s="37" t="s">
        <v>167</v>
      </c>
      <c r="AL9" s="37" t="s">
        <v>168</v>
      </c>
      <c r="AM9" s="37" t="s">
        <v>154</v>
      </c>
      <c r="AN9" s="37" t="s">
        <v>155</v>
      </c>
      <c r="AO9" s="37" t="s">
        <v>156</v>
      </c>
      <c r="AP9" s="37" t="s">
        <v>157</v>
      </c>
      <c r="AQ9" s="45" t="s">
        <v>174</v>
      </c>
      <c r="AR9" s="45" t="s">
        <v>175</v>
      </c>
      <c r="AS9" s="45" t="s">
        <v>176</v>
      </c>
      <c r="AT9" s="45" t="s">
        <v>179</v>
      </c>
      <c r="AU9" s="45" t="s">
        <v>180</v>
      </c>
      <c r="AV9" s="46" t="s">
        <v>181</v>
      </c>
      <c r="AW9" s="45" t="s">
        <v>182</v>
      </c>
      <c r="AX9" s="45"/>
      <c r="AY9" s="45" t="s">
        <v>187</v>
      </c>
      <c r="AZ9" s="45" t="s">
        <v>184</v>
      </c>
      <c r="BA9" s="45" t="s">
        <v>183</v>
      </c>
      <c r="BB9" s="47" t="s">
        <v>185</v>
      </c>
    </row>
    <row r="10" spans="1:54">
      <c r="A10" s="24" t="s">
        <v>190</v>
      </c>
      <c r="B10" s="22" t="s">
        <v>0</v>
      </c>
      <c r="C10" s="22" t="s">
        <v>1</v>
      </c>
      <c r="D10" s="22" t="s">
        <v>2</v>
      </c>
      <c r="E10" s="22" t="s">
        <v>3</v>
      </c>
      <c r="F10" s="22" t="s">
        <v>4</v>
      </c>
      <c r="G10" s="22" t="s">
        <v>5</v>
      </c>
      <c r="H10" s="22" t="s">
        <v>6</v>
      </c>
      <c r="I10" s="22" t="s">
        <v>7</v>
      </c>
      <c r="J10" s="22" t="s">
        <v>8</v>
      </c>
      <c r="K10" s="22" t="s">
        <v>9</v>
      </c>
      <c r="L10" s="22" t="s">
        <v>10</v>
      </c>
      <c r="M10" s="22" t="s">
        <v>11</v>
      </c>
      <c r="N10" s="22" t="s">
        <v>12</v>
      </c>
      <c r="O10" s="23" t="s">
        <v>119</v>
      </c>
      <c r="P10" s="38" t="s">
        <v>13</v>
      </c>
      <c r="Q10" s="38" t="s">
        <v>68</v>
      </c>
      <c r="R10" s="38" t="s">
        <v>69</v>
      </c>
      <c r="S10" s="39" t="s">
        <v>95</v>
      </c>
      <c r="T10" s="39" t="s">
        <v>96</v>
      </c>
      <c r="U10" s="39" t="s">
        <v>97</v>
      </c>
      <c r="V10" s="39" t="s">
        <v>98</v>
      </c>
      <c r="W10" s="39" t="s">
        <v>99</v>
      </c>
      <c r="X10" s="39" t="s">
        <v>100</v>
      </c>
      <c r="Y10" s="39" t="s">
        <v>101</v>
      </c>
      <c r="Z10" s="39" t="s">
        <v>102</v>
      </c>
      <c r="AA10" s="39" t="s">
        <v>103</v>
      </c>
      <c r="AB10" s="39" t="s">
        <v>104</v>
      </c>
      <c r="AC10" s="39" t="s">
        <v>105</v>
      </c>
      <c r="AD10" s="39" t="s">
        <v>106</v>
      </c>
      <c r="AE10" s="39" t="s">
        <v>107</v>
      </c>
      <c r="AF10" s="39" t="s">
        <v>108</v>
      </c>
      <c r="AG10" s="39" t="s">
        <v>109</v>
      </c>
      <c r="AH10" s="39" t="s">
        <v>110</v>
      </c>
      <c r="AI10" s="39" t="s">
        <v>111</v>
      </c>
      <c r="AJ10" s="39" t="s">
        <v>112</v>
      </c>
      <c r="AK10" s="39" t="s">
        <v>113</v>
      </c>
      <c r="AL10" s="39" t="s">
        <v>114</v>
      </c>
      <c r="AM10" s="39" t="s">
        <v>115</v>
      </c>
      <c r="AN10" s="39" t="s">
        <v>116</v>
      </c>
      <c r="AO10" s="39" t="s">
        <v>117</v>
      </c>
      <c r="AP10" s="39" t="s">
        <v>118</v>
      </c>
      <c r="AQ10" s="51" t="s">
        <v>120</v>
      </c>
      <c r="AR10" s="51" t="s">
        <v>66</v>
      </c>
      <c r="AS10" s="51" t="s">
        <v>67</v>
      </c>
      <c r="AT10" s="52" t="s">
        <v>121</v>
      </c>
      <c r="AU10" s="52" t="s">
        <v>122</v>
      </c>
      <c r="AV10" s="52" t="s">
        <v>123</v>
      </c>
      <c r="AW10" s="52" t="s">
        <v>124</v>
      </c>
      <c r="AX10" s="52" t="s">
        <v>125</v>
      </c>
      <c r="AY10" s="52" t="s">
        <v>126</v>
      </c>
      <c r="AZ10" s="52" t="s">
        <v>63</v>
      </c>
      <c r="BA10" s="52" t="s">
        <v>64</v>
      </c>
      <c r="BB10" s="53" t="s">
        <v>65</v>
      </c>
    </row>
    <row r="11" spans="1:54" ht="16">
      <c r="A11" s="54" t="s">
        <v>71</v>
      </c>
      <c r="B11" s="30"/>
      <c r="C11" s="30"/>
      <c r="D11" s="30"/>
      <c r="E11" s="30"/>
      <c r="F11" s="30" t="s">
        <v>72</v>
      </c>
      <c r="G11" s="30"/>
      <c r="H11" s="30" t="s">
        <v>72</v>
      </c>
      <c r="I11" s="30" t="s">
        <v>73</v>
      </c>
      <c r="J11" s="30" t="s">
        <v>171</v>
      </c>
      <c r="K11" s="30" t="s">
        <v>72</v>
      </c>
      <c r="L11" s="30" t="s">
        <v>72</v>
      </c>
      <c r="M11" s="30" t="s">
        <v>72</v>
      </c>
      <c r="N11" s="32" t="s">
        <v>170</v>
      </c>
      <c r="O11" s="31" t="s">
        <v>194</v>
      </c>
      <c r="P11" s="40" t="s">
        <v>170</v>
      </c>
      <c r="Q11" s="40" t="s">
        <v>170</v>
      </c>
      <c r="R11" s="40" t="s">
        <v>170</v>
      </c>
      <c r="S11" s="40" t="s">
        <v>194</v>
      </c>
      <c r="T11" s="40" t="s">
        <v>194</v>
      </c>
      <c r="U11" s="40" t="s">
        <v>194</v>
      </c>
      <c r="V11" s="40" t="s">
        <v>194</v>
      </c>
      <c r="W11" s="40" t="s">
        <v>173</v>
      </c>
      <c r="X11" s="40" t="s">
        <v>173</v>
      </c>
      <c r="Y11" s="40" t="s">
        <v>173</v>
      </c>
      <c r="Z11" s="40" t="s">
        <v>173</v>
      </c>
      <c r="AA11" s="40" t="s">
        <v>169</v>
      </c>
      <c r="AB11" s="40" t="s">
        <v>169</v>
      </c>
      <c r="AC11" s="40" t="s">
        <v>169</v>
      </c>
      <c r="AD11" s="40" t="s">
        <v>169</v>
      </c>
      <c r="AE11" s="40" t="s">
        <v>170</v>
      </c>
      <c r="AF11" s="40" t="s">
        <v>170</v>
      </c>
      <c r="AG11" s="40" t="s">
        <v>170</v>
      </c>
      <c r="AH11" s="40" t="s">
        <v>170</v>
      </c>
      <c r="AI11" s="40" t="s">
        <v>93</v>
      </c>
      <c r="AJ11" s="40" t="s">
        <v>93</v>
      </c>
      <c r="AK11" s="40" t="s">
        <v>93</v>
      </c>
      <c r="AL11" s="40" t="s">
        <v>93</v>
      </c>
      <c r="AM11" s="40" t="s">
        <v>172</v>
      </c>
      <c r="AN11" s="40" t="s">
        <v>172</v>
      </c>
      <c r="AO11" s="40" t="s">
        <v>172</v>
      </c>
      <c r="AP11" s="40" t="s">
        <v>172</v>
      </c>
      <c r="AQ11" s="48" t="s">
        <v>170</v>
      </c>
      <c r="AR11" s="48" t="s">
        <v>170</v>
      </c>
      <c r="AS11" s="48" t="s">
        <v>170</v>
      </c>
      <c r="AT11" s="48" t="s">
        <v>186</v>
      </c>
      <c r="AU11" s="48" t="s">
        <v>186</v>
      </c>
      <c r="AV11" s="48" t="s">
        <v>186</v>
      </c>
      <c r="AW11" s="48" t="s">
        <v>72</v>
      </c>
      <c r="AX11" s="48" t="s">
        <v>72</v>
      </c>
      <c r="AY11" s="48" t="s">
        <v>170</v>
      </c>
      <c r="AZ11" s="48" t="s">
        <v>186</v>
      </c>
      <c r="BA11" s="48" t="s">
        <v>186</v>
      </c>
      <c r="BB11" s="49" t="s">
        <v>186</v>
      </c>
    </row>
    <row r="12" spans="1:54">
      <c r="B12" s="21">
        <v>1</v>
      </c>
      <c r="C12" s="21" t="s">
        <v>20</v>
      </c>
      <c r="D12" s="21" t="s">
        <v>21</v>
      </c>
      <c r="E12" s="21" t="s">
        <v>22</v>
      </c>
      <c r="F12" s="21">
        <v>13.5</v>
      </c>
      <c r="G12" s="21" t="s">
        <v>198</v>
      </c>
      <c r="H12" s="19">
        <v>17.05</v>
      </c>
      <c r="I12" s="19">
        <v>11.36</v>
      </c>
      <c r="J12" s="19">
        <v>1111.74</v>
      </c>
      <c r="K12" s="19">
        <v>17.25</v>
      </c>
      <c r="L12" s="19">
        <v>17.829999999999998</v>
      </c>
      <c r="M12" s="19">
        <v>0.59</v>
      </c>
      <c r="N12" s="19">
        <f>M12*J12</f>
        <v>655.92660000000001</v>
      </c>
      <c r="O12" s="19">
        <v>0.55520000000000003</v>
      </c>
      <c r="P12" s="41">
        <f>(N12*O12)</f>
        <v>364.17044832000005</v>
      </c>
      <c r="Q12" s="41">
        <f>(J12*O12)</f>
        <v>617.23804800000005</v>
      </c>
      <c r="R12" s="41">
        <v>0</v>
      </c>
      <c r="S12" s="42">
        <v>4.3749999999999838E-2</v>
      </c>
      <c r="T12" s="42">
        <v>0.23621762755101955</v>
      </c>
      <c r="U12" s="42">
        <v>0.27536572448979585</v>
      </c>
      <c r="V12" s="42">
        <v>0.55533335204081524</v>
      </c>
      <c r="W12" s="42">
        <v>0.3215449999999988</v>
      </c>
      <c r="X12" s="42">
        <v>0.23871444787423382</v>
      </c>
      <c r="Y12" s="42">
        <v>14.849837426911119</v>
      </c>
      <c r="Z12" s="42">
        <v>15.410096874785351</v>
      </c>
      <c r="AA12" s="42">
        <v>6.737769686199975E-2</v>
      </c>
      <c r="AB12" s="42">
        <v>5.0021084779579304E-2</v>
      </c>
      <c r="AC12" s="42">
        <v>3.1116883938496929</v>
      </c>
      <c r="AD12" s="42">
        <v>3.229087175491272</v>
      </c>
      <c r="AE12" s="42">
        <f>S12*$P12</f>
        <v>15.932457113999943</v>
      </c>
      <c r="AF12" s="42">
        <f>T12*$P12</f>
        <v>86.023479326341587</v>
      </c>
      <c r="AG12" s="42">
        <f>U12*$P12</f>
        <v>100.28005933941057</v>
      </c>
      <c r="AH12" s="42">
        <f>V12*$P12</f>
        <v>202.2359957797521</v>
      </c>
      <c r="AI12" s="42">
        <f>AE12*W12</f>
        <v>5.1230019227210928</v>
      </c>
      <c r="AJ12" s="42">
        <f>AF12*X12</f>
        <v>20.535047371608201</v>
      </c>
      <c r="AK12" s="42">
        <f>AG12*Y12</f>
        <v>1489.142578351247</v>
      </c>
      <c r="AL12" s="42">
        <f>AH12*Z12</f>
        <v>3116.4762865346615</v>
      </c>
      <c r="AM12" s="37">
        <f>(P12*W12)/1000000</f>
        <v>1.1709718680505398E-4</v>
      </c>
      <c r="AN12" s="37">
        <f>(P12*X12)/1000000</f>
        <v>8.6932747502821021E-5</v>
      </c>
      <c r="AO12" s="37">
        <f>(P12*Y12)/1000000</f>
        <v>5.4078719532373379E-3</v>
      </c>
      <c r="AP12" s="37">
        <f>(P12*Z12)/1000000</f>
        <v>5.6119018875452125E-3</v>
      </c>
      <c r="AQ12" s="50">
        <f>N12-P12</f>
        <v>291.75615167999996</v>
      </c>
      <c r="AR12" s="50">
        <f>J12-Q12</f>
        <v>494.50195199999996</v>
      </c>
      <c r="AS12" s="50">
        <v>0</v>
      </c>
      <c r="AT12" s="45">
        <v>34</v>
      </c>
      <c r="AU12" s="45">
        <v>273</v>
      </c>
      <c r="AV12" s="45">
        <v>307</v>
      </c>
      <c r="AW12" s="45">
        <v>25</v>
      </c>
      <c r="AX12" s="45">
        <f>AW12-1</f>
        <v>24</v>
      </c>
      <c r="AY12" s="45">
        <f>AU12/AX12</f>
        <v>11.375</v>
      </c>
      <c r="AZ12" s="45">
        <f>AT12*AR12</f>
        <v>16813.066368</v>
      </c>
      <c r="BA12" s="45">
        <v>0</v>
      </c>
      <c r="BB12" s="45">
        <f>BA12+AZ12</f>
        <v>16813.066368</v>
      </c>
    </row>
    <row r="13" spans="1:54">
      <c r="B13" s="21">
        <v>4</v>
      </c>
      <c r="C13" s="21" t="s">
        <v>20</v>
      </c>
      <c r="D13" s="21" t="s">
        <v>21</v>
      </c>
      <c r="E13" s="21" t="s">
        <v>22</v>
      </c>
      <c r="F13" s="21">
        <v>423.39</v>
      </c>
      <c r="G13" s="21" t="s">
        <v>199</v>
      </c>
      <c r="H13" s="19">
        <v>10.25</v>
      </c>
      <c r="I13" s="19">
        <v>6.5</v>
      </c>
      <c r="J13" s="19">
        <v>73562.460000000006</v>
      </c>
      <c r="K13" s="19">
        <v>10.27</v>
      </c>
      <c r="L13" s="19">
        <v>12.23</v>
      </c>
      <c r="M13" s="19">
        <v>1.96</v>
      </c>
      <c r="N13" s="19">
        <f>M13*J13</f>
        <v>144182.4216</v>
      </c>
      <c r="O13" s="19">
        <v>0.55520000000000003</v>
      </c>
      <c r="P13" s="41">
        <f>(N13*O13)</f>
        <v>80050.080472319998</v>
      </c>
      <c r="Q13" s="41">
        <f>(J13*O13)</f>
        <v>40841.877792000007</v>
      </c>
      <c r="R13" s="41">
        <f>P13-Q13</f>
        <v>39208.202680319991</v>
      </c>
      <c r="S13" s="42">
        <v>4.3749999999999838E-2</v>
      </c>
      <c r="T13" s="42">
        <v>0.23621762755101955</v>
      </c>
      <c r="U13" s="42">
        <v>0.27536572448979585</v>
      </c>
      <c r="V13" s="42">
        <v>0.55533335204081524</v>
      </c>
      <c r="W13" s="42">
        <v>0.3215449999999988</v>
      </c>
      <c r="X13" s="42">
        <v>0.23871444787423382</v>
      </c>
      <c r="Y13" s="42">
        <v>14.849837426911119</v>
      </c>
      <c r="Z13" s="42">
        <v>15.410096874785351</v>
      </c>
      <c r="AA13" s="42">
        <v>6.737769686199975E-2</v>
      </c>
      <c r="AB13" s="42">
        <v>5.0021084779579304E-2</v>
      </c>
      <c r="AC13" s="42">
        <v>3.1116883938496929</v>
      </c>
      <c r="AD13" s="42">
        <v>3.229087175491272</v>
      </c>
      <c r="AE13" s="42">
        <f>S13*P13</f>
        <v>3502.1910206639868</v>
      </c>
      <c r="AF13" s="42">
        <f>T13*$P13</f>
        <v>18909.240094439629</v>
      </c>
      <c r="AG13" s="42">
        <f>U13*$P13</f>
        <v>22043.048404726855</v>
      </c>
      <c r="AH13" s="42">
        <f>V13*$P13</f>
        <v>44454.479519830471</v>
      </c>
      <c r="AI13" s="42">
        <f>AE13*W13</f>
        <v>1126.1120117393975</v>
      </c>
      <c r="AJ13" s="42">
        <f>AF13*X13</f>
        <v>4513.9088088654808</v>
      </c>
      <c r="AK13" s="42">
        <f>AG13*Y13</f>
        <v>327335.68520372629</v>
      </c>
      <c r="AL13" s="42">
        <f>AH13*Z13</f>
        <v>685047.83591874898</v>
      </c>
      <c r="AM13" s="37">
        <f>(P13*W13)/1000000</f>
        <v>2.5739703125472038E-2</v>
      </c>
      <c r="AN13" s="37">
        <f>(P13*X13)/1000000</f>
        <v>1.9109110762237855E-2</v>
      </c>
      <c r="AO13" s="37">
        <f>(P13*Y13)/1000000</f>
        <v>1.1887306810251044</v>
      </c>
      <c r="AP13" s="37">
        <f>(P13*Z13)/1000000</f>
        <v>1.2335794949128143</v>
      </c>
      <c r="AQ13" s="50">
        <f>N13-P13</f>
        <v>64132.341127680003</v>
      </c>
      <c r="AR13" s="50">
        <f>J13-Q13</f>
        <v>32720.582208</v>
      </c>
      <c r="AS13" s="50">
        <f>AQ13-AR13</f>
        <v>31411.758919680004</v>
      </c>
      <c r="AT13" s="45">
        <v>34</v>
      </c>
      <c r="AU13" s="45">
        <v>273</v>
      </c>
      <c r="AV13" s="45">
        <v>307</v>
      </c>
      <c r="AW13" s="45">
        <v>25</v>
      </c>
      <c r="AX13" s="45">
        <f>AW13-1</f>
        <v>24</v>
      </c>
      <c r="AY13" s="45">
        <f>AU13/AX13</f>
        <v>11.375</v>
      </c>
      <c r="AZ13" s="45">
        <f>AT13*AR13</f>
        <v>1112499.795072</v>
      </c>
      <c r="BA13" s="45">
        <v>357308.75771136006</v>
      </c>
      <c r="BB13" s="45">
        <f>BA13+AZ13</f>
        <v>1469808.55278336</v>
      </c>
    </row>
    <row r="14" spans="1:54">
      <c r="B14" s="21">
        <v>7</v>
      </c>
      <c r="C14" s="21" t="s">
        <v>20</v>
      </c>
      <c r="D14" s="21" t="s">
        <v>21</v>
      </c>
      <c r="E14" s="21" t="s">
        <v>22</v>
      </c>
      <c r="F14" s="21">
        <v>10.82</v>
      </c>
      <c r="G14" s="21" t="s">
        <v>199</v>
      </c>
      <c r="H14" s="19">
        <v>22.38</v>
      </c>
      <c r="I14" s="19">
        <v>14.71</v>
      </c>
      <c r="J14" s="19">
        <v>2394.5</v>
      </c>
      <c r="K14" s="19">
        <v>22.79</v>
      </c>
      <c r="L14" s="19">
        <v>24.23</v>
      </c>
      <c r="M14" s="19">
        <v>1.45</v>
      </c>
      <c r="N14" s="19">
        <f>M14*J14</f>
        <v>3472.0250000000001</v>
      </c>
      <c r="O14" s="19">
        <v>0.55520000000000003</v>
      </c>
      <c r="P14" s="41">
        <f>(N14*O14)</f>
        <v>1927.6682800000001</v>
      </c>
      <c r="Q14" s="41">
        <f>(J14*O14)</f>
        <v>1329.4264000000001</v>
      </c>
      <c r="R14" s="41">
        <f>P14-Q14</f>
        <v>598.24188000000004</v>
      </c>
      <c r="S14" s="42">
        <v>4.3749999999999838E-2</v>
      </c>
      <c r="T14" s="42">
        <v>0.23621762755101955</v>
      </c>
      <c r="U14" s="42">
        <v>0.27536572448979585</v>
      </c>
      <c r="V14" s="42">
        <v>0.55533335204081524</v>
      </c>
      <c r="W14" s="42">
        <v>0.3215449999999988</v>
      </c>
      <c r="X14" s="42">
        <v>0.23871444787423382</v>
      </c>
      <c r="Y14" s="42">
        <v>14.849837426911119</v>
      </c>
      <c r="Z14" s="42">
        <v>15.410096874785351</v>
      </c>
      <c r="AA14" s="42">
        <v>6.737769686199975E-2</v>
      </c>
      <c r="AB14" s="42">
        <v>5.0021084779579304E-2</v>
      </c>
      <c r="AC14" s="42">
        <v>3.1116883938496929</v>
      </c>
      <c r="AD14" s="42">
        <v>3.229087175491272</v>
      </c>
      <c r="AE14" s="42">
        <f>S14*P14</f>
        <v>84.335487249999687</v>
      </c>
      <c r="AF14" s="42">
        <f>T14*$P14</f>
        <v>455.3492278069545</v>
      </c>
      <c r="AG14" s="42">
        <f>U14*$P14</f>
        <v>530.81377249819866</v>
      </c>
      <c r="AH14" s="42">
        <f>V14*$P14</f>
        <v>1070.4984875551529</v>
      </c>
      <c r="AI14" s="42">
        <f>AE14*W14</f>
        <v>27.117654247801049</v>
      </c>
      <c r="AJ14" s="42">
        <f>AF14*X14</f>
        <v>108.69843950589586</v>
      </c>
      <c r="AK14" s="42">
        <f>AG14*Y14</f>
        <v>7882.4982255636342</v>
      </c>
      <c r="AL14" s="42">
        <f>AH14*Z14</f>
        <v>16496.485397536107</v>
      </c>
      <c r="AM14" s="37">
        <f>(P14*W14)/1000000</f>
        <v>6.198320970925977E-4</v>
      </c>
      <c r="AN14" s="37">
        <f>(P14*X14)/1000000</f>
        <v>4.6016226914487394E-4</v>
      </c>
      <c r="AO14" s="37">
        <f>(P14*Y14)/1000000</f>
        <v>2.8625560571013384E-2</v>
      </c>
      <c r="AP14" s="37">
        <f>(P14*Z14)/1000000</f>
        <v>2.9705554937250855E-2</v>
      </c>
      <c r="AQ14" s="50">
        <f>N14-P14</f>
        <v>1544.35672</v>
      </c>
      <c r="AR14" s="50">
        <f>J14-Q14</f>
        <v>1065.0735999999999</v>
      </c>
      <c r="AS14" s="50">
        <f>AQ14-AR14</f>
        <v>479.28312000000005</v>
      </c>
      <c r="AT14" s="45">
        <v>34</v>
      </c>
      <c r="AU14" s="45">
        <v>273</v>
      </c>
      <c r="AV14" s="45">
        <v>307</v>
      </c>
      <c r="AW14" s="45">
        <v>25</v>
      </c>
      <c r="AX14" s="45">
        <f>AW14-1</f>
        <v>24</v>
      </c>
      <c r="AY14" s="45">
        <f>AU14/AX14</f>
        <v>11.375</v>
      </c>
      <c r="AZ14" s="45">
        <f>AT14*AR14</f>
        <v>36212.502399999998</v>
      </c>
      <c r="BA14" s="45">
        <v>5451.8454900000006</v>
      </c>
      <c r="BB14" s="45">
        <f>BA14+AZ14</f>
        <v>41664.347889999997</v>
      </c>
    </row>
    <row r="15" spans="1:54">
      <c r="B15" s="21">
        <v>8</v>
      </c>
      <c r="C15" s="21" t="s">
        <v>20</v>
      </c>
      <c r="D15" s="21" t="s">
        <v>21</v>
      </c>
      <c r="E15" s="21" t="s">
        <v>22</v>
      </c>
      <c r="F15" s="21">
        <v>74.73</v>
      </c>
      <c r="G15" s="21" t="s">
        <v>199</v>
      </c>
      <c r="H15" s="19">
        <v>20.49</v>
      </c>
      <c r="I15" s="19">
        <v>11.31</v>
      </c>
      <c r="J15" s="19">
        <v>12449.18</v>
      </c>
      <c r="K15" s="19">
        <v>21.07</v>
      </c>
      <c r="L15" s="19">
        <v>21.45</v>
      </c>
      <c r="M15" s="19">
        <v>0.37</v>
      </c>
      <c r="N15" s="19">
        <f>M15*J15</f>
        <v>4606.1966000000002</v>
      </c>
      <c r="O15" s="19">
        <v>0.55520000000000003</v>
      </c>
      <c r="P15" s="41">
        <f>(N15*O15)</f>
        <v>2557.3603523200004</v>
      </c>
      <c r="Q15" s="41">
        <f>(J15*O15)</f>
        <v>6911.7847360000005</v>
      </c>
      <c r="R15" s="41">
        <v>0</v>
      </c>
      <c r="S15" s="42">
        <v>4.3749999999999838E-2</v>
      </c>
      <c r="T15" s="42">
        <v>0.23621762755101955</v>
      </c>
      <c r="U15" s="42">
        <v>0.27536572448979585</v>
      </c>
      <c r="V15" s="42">
        <v>0.55533335204081524</v>
      </c>
      <c r="W15" s="42">
        <v>0.3215449999999988</v>
      </c>
      <c r="X15" s="42">
        <v>0.23871444787423382</v>
      </c>
      <c r="Y15" s="42">
        <v>14.849837426911119</v>
      </c>
      <c r="Z15" s="42">
        <v>15.410096874785351</v>
      </c>
      <c r="AA15" s="42">
        <v>6.737769686199975E-2</v>
      </c>
      <c r="AB15" s="42">
        <v>5.0021084779579304E-2</v>
      </c>
      <c r="AC15" s="42">
        <v>3.1116883938496929</v>
      </c>
      <c r="AD15" s="42">
        <v>3.229087175491272</v>
      </c>
      <c r="AE15" s="42">
        <f>S15*P15</f>
        <v>111.88451541399961</v>
      </c>
      <c r="AF15" s="42">
        <f>T15*$P15</f>
        <v>604.09359521806994</v>
      </c>
      <c r="AG15" s="42">
        <f>U15*$P15</f>
        <v>704.20938619807646</v>
      </c>
      <c r="AH15" s="42">
        <f>V15*$P15</f>
        <v>1420.1874968301461</v>
      </c>
      <c r="AI15" s="42">
        <f>AE15*W15</f>
        <v>35.975906508794367</v>
      </c>
      <c r="AJ15" s="42">
        <f>AF15*X15</f>
        <v>144.20586904684245</v>
      </c>
      <c r="AK15" s="42">
        <f>AG15*Y15</f>
        <v>10457.394899546302</v>
      </c>
      <c r="AL15" s="42">
        <f>AH15*Z15</f>
        <v>21885.226906511463</v>
      </c>
      <c r="AM15" s="37">
        <f>(P15*W15)/1000000</f>
        <v>8.223064344867315E-4</v>
      </c>
      <c r="AN15" s="37">
        <f>(P15*X15)/1000000</f>
        <v>6.10478864519525E-4</v>
      </c>
      <c r="AO15" s="37">
        <f>(P15*Y15)/1000000</f>
        <v>3.7976385473980148E-2</v>
      </c>
      <c r="AP15" s="37">
        <f>(P15*Z15)/1000000</f>
        <v>3.9409170772986397E-2</v>
      </c>
      <c r="AQ15" s="50">
        <f>N15-P15</f>
        <v>2048.8362476799998</v>
      </c>
      <c r="AR15" s="50">
        <f>J15-Q15</f>
        <v>5537.3952639999998</v>
      </c>
      <c r="AS15" s="50">
        <v>0</v>
      </c>
      <c r="AT15" s="45">
        <v>34</v>
      </c>
      <c r="AU15" s="45">
        <v>273</v>
      </c>
      <c r="AV15" s="45">
        <v>307</v>
      </c>
      <c r="AW15" s="45">
        <v>25</v>
      </c>
      <c r="AX15" s="45">
        <f>AW15-1</f>
        <v>24</v>
      </c>
      <c r="AY15" s="45">
        <f>AU15/AX15</f>
        <v>11.375</v>
      </c>
      <c r="AZ15" s="45">
        <f>AT15*AR15</f>
        <v>188271.438976</v>
      </c>
      <c r="BA15" s="45">
        <v>0</v>
      </c>
      <c r="BB15" s="45">
        <f>BA15+AZ15</f>
        <v>188271.438976</v>
      </c>
    </row>
    <row r="16" spans="1:54">
      <c r="B16" s="21">
        <v>9</v>
      </c>
      <c r="C16" s="21" t="s">
        <v>20</v>
      </c>
      <c r="D16" s="21" t="s">
        <v>21</v>
      </c>
      <c r="E16" s="21" t="s">
        <v>22</v>
      </c>
      <c r="F16" s="21">
        <v>677.33</v>
      </c>
      <c r="G16" s="21" t="s">
        <v>199</v>
      </c>
      <c r="H16" s="19">
        <v>21.01</v>
      </c>
      <c r="I16" s="19">
        <v>8.94</v>
      </c>
      <c r="J16" s="19">
        <v>208170.13</v>
      </c>
      <c r="K16" s="19">
        <v>21.38</v>
      </c>
      <c r="L16" s="19">
        <v>23.73</v>
      </c>
      <c r="M16" s="19">
        <v>2.35</v>
      </c>
      <c r="N16" s="19">
        <f>M16*J16</f>
        <v>489199.80550000002</v>
      </c>
      <c r="O16" s="19">
        <v>0.55520000000000003</v>
      </c>
      <c r="P16" s="41">
        <f>(N16*O16)</f>
        <v>271603.73201360001</v>
      </c>
      <c r="Q16" s="41">
        <f>(J16*O16)</f>
        <v>115576.05617600001</v>
      </c>
      <c r="R16" s="41">
        <f>P16-Q16</f>
        <v>156027.67583759999</v>
      </c>
      <c r="S16" s="42">
        <v>4.3749999999999838E-2</v>
      </c>
      <c r="T16" s="42">
        <v>0.23621762755101955</v>
      </c>
      <c r="U16" s="42">
        <v>0.27536572448979585</v>
      </c>
      <c r="V16" s="42">
        <v>0.55533335204081524</v>
      </c>
      <c r="W16" s="42">
        <v>0.3215449999999988</v>
      </c>
      <c r="X16" s="42">
        <v>0.23871444787423382</v>
      </c>
      <c r="Y16" s="42">
        <v>14.849837426911119</v>
      </c>
      <c r="Z16" s="42">
        <v>15.410096874785351</v>
      </c>
      <c r="AA16" s="42">
        <v>6.737769686199975E-2</v>
      </c>
      <c r="AB16" s="42">
        <v>5.0021084779579304E-2</v>
      </c>
      <c r="AC16" s="42">
        <v>3.1116883938496929</v>
      </c>
      <c r="AD16" s="42">
        <v>3.229087175491272</v>
      </c>
      <c r="AE16" s="42">
        <f>S16*P16</f>
        <v>11882.663275594956</v>
      </c>
      <c r="AF16" s="42">
        <f>T16*$P16</f>
        <v>64157.589210255494</v>
      </c>
      <c r="AG16" s="42">
        <f>U16*$P16</f>
        <v>74790.358440057331</v>
      </c>
      <c r="AH16" s="42">
        <f>V16*$P16</f>
        <v>150830.61092590776</v>
      </c>
      <c r="AI16" s="42">
        <f>AE16*W16</f>
        <v>3820.8109629511659</v>
      </c>
      <c r="AJ16" s="42">
        <f>AF16*X16</f>
        <v>15315.343485268042</v>
      </c>
      <c r="AK16" s="42">
        <f>AG16*Y16</f>
        <v>1110624.6639352613</v>
      </c>
      <c r="AL16" s="42">
        <f>AH16*Z16</f>
        <v>2324314.3260512967</v>
      </c>
      <c r="AM16" s="37">
        <f>(P16*W16)/1000000</f>
        <v>8.73328220103127E-2</v>
      </c>
      <c r="AN16" s="37">
        <f>(P16*X16)/1000000</f>
        <v>6.4835734928207892E-2</v>
      </c>
      <c r="AO16" s="37">
        <f>(P16*Y16)/1000000</f>
        <v>4.033271264944295</v>
      </c>
      <c r="AP16" s="37">
        <f>(P16*Z16)/1000000</f>
        <v>4.1854398218828157</v>
      </c>
      <c r="AQ16" s="50">
        <f>N16-P16</f>
        <v>217596.07348640001</v>
      </c>
      <c r="AR16" s="50">
        <f>J16-Q16</f>
        <v>92594.073823999992</v>
      </c>
      <c r="AS16" s="50">
        <f>AQ16-AR16</f>
        <v>125001.99966240002</v>
      </c>
      <c r="AT16" s="45">
        <v>34</v>
      </c>
      <c r="AU16" s="45">
        <v>273</v>
      </c>
      <c r="AV16" s="45">
        <v>307</v>
      </c>
      <c r="AW16" s="45">
        <v>25</v>
      </c>
      <c r="AX16" s="45">
        <f>AW16-1</f>
        <v>24</v>
      </c>
      <c r="AY16" s="45">
        <f>AU16/AX16</f>
        <v>11.375</v>
      </c>
      <c r="AZ16" s="45">
        <f>AT16*AR16</f>
        <v>3148198.5100159999</v>
      </c>
      <c r="BA16" s="45">
        <v>1421897.7461598003</v>
      </c>
      <c r="BB16" s="45">
        <f>BA16+AZ16</f>
        <v>4570096.2561758002</v>
      </c>
    </row>
    <row r="17" spans="2:54">
      <c r="B17" s="21">
        <v>11</v>
      </c>
      <c r="C17" s="21" t="s">
        <v>20</v>
      </c>
      <c r="D17" s="21" t="s">
        <v>21</v>
      </c>
      <c r="E17" s="21" t="s">
        <v>22</v>
      </c>
      <c r="F17" s="21">
        <v>44.65</v>
      </c>
      <c r="G17" s="21" t="s">
        <v>199</v>
      </c>
      <c r="H17" s="19">
        <v>8.02</v>
      </c>
      <c r="I17" s="19">
        <v>17.23</v>
      </c>
      <c r="J17" s="19">
        <v>2072.1999999999998</v>
      </c>
      <c r="K17" s="19">
        <v>8.15</v>
      </c>
      <c r="L17" s="19">
        <v>10.96</v>
      </c>
      <c r="M17" s="19">
        <v>2.81</v>
      </c>
      <c r="N17" s="19">
        <f>M17*J17</f>
        <v>5822.8819999999996</v>
      </c>
      <c r="O17" s="19">
        <v>0.55520000000000003</v>
      </c>
      <c r="P17" s="41">
        <f>(N17*O17)</f>
        <v>3232.8640863999999</v>
      </c>
      <c r="Q17" s="41">
        <f>(J17*O17)</f>
        <v>1150.4854399999999</v>
      </c>
      <c r="R17" s="41">
        <f>P17-Q17</f>
        <v>2082.3786464</v>
      </c>
      <c r="S17" s="42">
        <v>4.3749999999999838E-2</v>
      </c>
      <c r="T17" s="42">
        <v>0.23621762755101955</v>
      </c>
      <c r="U17" s="42">
        <v>0.27536572448979585</v>
      </c>
      <c r="V17" s="42">
        <v>0.55533335204081524</v>
      </c>
      <c r="W17" s="42">
        <v>0.3215449999999988</v>
      </c>
      <c r="X17" s="42">
        <v>0.23871444787423382</v>
      </c>
      <c r="Y17" s="42">
        <v>14.849837426911119</v>
      </c>
      <c r="Z17" s="42">
        <v>15.410096874785351</v>
      </c>
      <c r="AA17" s="42">
        <v>6.737769686199975E-2</v>
      </c>
      <c r="AB17" s="42">
        <v>5.0021084779579304E-2</v>
      </c>
      <c r="AC17" s="42">
        <v>3.1116883938496929</v>
      </c>
      <c r="AD17" s="42">
        <v>3.229087175491272</v>
      </c>
      <c r="AE17" s="42">
        <f>S17*P17</f>
        <v>141.43780377999948</v>
      </c>
      <c r="AF17" s="42">
        <f>T17*$P17</f>
        <v>763.65948468430224</v>
      </c>
      <c r="AG17" s="42">
        <f>U17*$P17</f>
        <v>890.21996132857794</v>
      </c>
      <c r="AH17" s="42">
        <f>V17*$P17</f>
        <v>1795.3172497928797</v>
      </c>
      <c r="AI17" s="42">
        <f>AE17*W17</f>
        <v>45.478618616439768</v>
      </c>
      <c r="AJ17" s="42">
        <f>AF17*X17</f>
        <v>182.29655225033514</v>
      </c>
      <c r="AK17" s="42">
        <f>AG17*Y17</f>
        <v>13219.621699920486</v>
      </c>
      <c r="AL17" s="42">
        <f>AH17*Z17</f>
        <v>27666.012740281487</v>
      </c>
      <c r="AM17" s="37">
        <f>(P17*W17)/1000000</f>
        <v>1.039511282661484E-3</v>
      </c>
      <c r="AN17" s="37">
        <f>(P17*X17)/1000000</f>
        <v>7.7173136543741536E-4</v>
      </c>
      <c r="AO17" s="37">
        <f>(P17*Y17)/1000000</f>
        <v>4.800750610633954E-2</v>
      </c>
      <c r="AP17" s="37">
        <f>(P17*Z17)/1000000</f>
        <v>4.9818748754438438E-2</v>
      </c>
      <c r="AQ17" s="50">
        <f>N17-P17</f>
        <v>2590.0179135999997</v>
      </c>
      <c r="AR17" s="50">
        <f>J17-Q17</f>
        <v>921.71455999999989</v>
      </c>
      <c r="AS17" s="50">
        <f>AQ17-AR17</f>
        <v>1668.3033535999998</v>
      </c>
      <c r="AT17" s="45">
        <v>34</v>
      </c>
      <c r="AU17" s="45">
        <v>273</v>
      </c>
      <c r="AV17" s="45">
        <v>307</v>
      </c>
      <c r="AW17" s="45">
        <v>25</v>
      </c>
      <c r="AX17" s="45">
        <f>AW17-1</f>
        <v>24</v>
      </c>
      <c r="AY17" s="45">
        <f>AU17/AX17</f>
        <v>11.375</v>
      </c>
      <c r="AZ17" s="45">
        <f>AT17*AR17</f>
        <v>31338.295039999997</v>
      </c>
      <c r="BA17" s="45">
        <v>18976.950647199999</v>
      </c>
      <c r="BB17" s="45">
        <f>BA17+AZ17</f>
        <v>50315.245687199997</v>
      </c>
    </row>
    <row r="18" spans="2:54">
      <c r="B18" s="21">
        <v>12</v>
      </c>
      <c r="C18" s="21" t="s">
        <v>20</v>
      </c>
      <c r="D18" s="21" t="s">
        <v>21</v>
      </c>
      <c r="E18" s="21" t="s">
        <v>22</v>
      </c>
      <c r="F18" s="21">
        <v>75.739999999999995</v>
      </c>
      <c r="G18" s="21" t="s">
        <v>199</v>
      </c>
      <c r="H18" s="19">
        <v>9.9600000000000009</v>
      </c>
      <c r="I18" s="19">
        <v>15.3</v>
      </c>
      <c r="J18" s="19">
        <v>5432.45</v>
      </c>
      <c r="K18" s="19">
        <v>10.1</v>
      </c>
      <c r="L18" s="19">
        <v>15.08</v>
      </c>
      <c r="M18" s="19">
        <v>4.9800000000000004</v>
      </c>
      <c r="N18" s="19">
        <f>M18*J18</f>
        <v>27053.601000000002</v>
      </c>
      <c r="O18" s="19">
        <v>0.55520000000000003</v>
      </c>
      <c r="P18" s="41">
        <f>(N18*O18)</f>
        <v>15020.159275200002</v>
      </c>
      <c r="Q18" s="41">
        <f>(J18*O18)</f>
        <v>3016.0962399999999</v>
      </c>
      <c r="R18" s="41">
        <f>P18-Q18</f>
        <v>12004.063035200001</v>
      </c>
      <c r="S18" s="42">
        <v>4.3749999999999838E-2</v>
      </c>
      <c r="T18" s="42">
        <v>0.23621762755101955</v>
      </c>
      <c r="U18" s="42">
        <v>0.27536572448979585</v>
      </c>
      <c r="V18" s="42">
        <v>0.55533335204081524</v>
      </c>
      <c r="W18" s="42">
        <v>0.3215449999999988</v>
      </c>
      <c r="X18" s="42">
        <v>0.23871444787423382</v>
      </c>
      <c r="Y18" s="42">
        <v>14.849837426911119</v>
      </c>
      <c r="Z18" s="42">
        <v>15.410096874785351</v>
      </c>
      <c r="AA18" s="42">
        <v>6.737769686199975E-2</v>
      </c>
      <c r="AB18" s="42">
        <v>5.0021084779579304E-2</v>
      </c>
      <c r="AC18" s="42">
        <v>3.1116883938496929</v>
      </c>
      <c r="AD18" s="42">
        <v>3.229087175491272</v>
      </c>
      <c r="AE18" s="42">
        <f>S18*P18</f>
        <v>657.13196828999764</v>
      </c>
      <c r="AF18" s="42">
        <f>T18*$P18</f>
        <v>3548.0263894261857</v>
      </c>
      <c r="AG18" s="42">
        <f>U18*$P18</f>
        <v>4136.0370407675755</v>
      </c>
      <c r="AH18" s="42">
        <f>V18*$P18</f>
        <v>8341.1953984837583</v>
      </c>
      <c r="AI18" s="42">
        <f>AE18*W18</f>
        <v>211.2974987438065</v>
      </c>
      <c r="AJ18" s="42">
        <f>AF18*X18</f>
        <v>846.96516059508326</v>
      </c>
      <c r="AK18" s="42">
        <f>AG18*Y18</f>
        <v>61419.477647081054</v>
      </c>
      <c r="AL18" s="42">
        <f>AH18*Z18</f>
        <v>128538.62914214851</v>
      </c>
      <c r="AM18" s="37">
        <f>(P18*W18)/1000000</f>
        <v>4.8296571141441666E-3</v>
      </c>
      <c r="AN18" s="37">
        <f>(P18*X18)/1000000</f>
        <v>3.5855290283624205E-3</v>
      </c>
      <c r="AO18" s="37">
        <f>(P18*Y18)/1000000</f>
        <v>0.22304692336303117</v>
      </c>
      <c r="AP18" s="37">
        <f>(P18*Z18)/1000000</f>
        <v>0.23146210950553775</v>
      </c>
      <c r="AQ18" s="50">
        <f>N18-P18</f>
        <v>12033.441724800001</v>
      </c>
      <c r="AR18" s="50">
        <f>J18-Q18</f>
        <v>2416.35376</v>
      </c>
      <c r="AS18" s="50">
        <f>AQ18-AR18</f>
        <v>9617.0879648000009</v>
      </c>
      <c r="AT18" s="45">
        <v>34</v>
      </c>
      <c r="AU18" s="45">
        <v>273</v>
      </c>
      <c r="AV18" s="45">
        <v>307</v>
      </c>
      <c r="AW18" s="45">
        <v>25</v>
      </c>
      <c r="AX18" s="45">
        <f>AW18-1</f>
        <v>24</v>
      </c>
      <c r="AY18" s="45">
        <f>AU18/AX18</f>
        <v>11.375</v>
      </c>
      <c r="AZ18" s="45">
        <f>AT18*AR18</f>
        <v>82156.027839999995</v>
      </c>
      <c r="BA18" s="45">
        <v>109394.37559960001</v>
      </c>
      <c r="BB18" s="45">
        <f>BA18+AZ18</f>
        <v>191550.40343960002</v>
      </c>
    </row>
    <row r="19" spans="2:54">
      <c r="B19" s="21">
        <v>13</v>
      </c>
      <c r="C19" s="21" t="s">
        <v>20</v>
      </c>
      <c r="D19" s="21" t="s">
        <v>21</v>
      </c>
      <c r="E19" s="21" t="s">
        <v>22</v>
      </c>
      <c r="F19" s="21">
        <v>154.41</v>
      </c>
      <c r="G19" s="21" t="s">
        <v>199</v>
      </c>
      <c r="H19" s="19">
        <v>9.32</v>
      </c>
      <c r="I19" s="19">
        <v>7.33</v>
      </c>
      <c r="J19" s="19">
        <v>20720.11</v>
      </c>
      <c r="K19" s="19">
        <v>10.1</v>
      </c>
      <c r="L19" s="19">
        <v>15.08</v>
      </c>
      <c r="M19" s="19">
        <v>4.9800000000000004</v>
      </c>
      <c r="N19" s="19">
        <f>M19*J19</f>
        <v>103186.14780000001</v>
      </c>
      <c r="O19" s="19">
        <v>0.55520000000000003</v>
      </c>
      <c r="P19" s="41">
        <f>(N19*O19)</f>
        <v>57288.949258560009</v>
      </c>
      <c r="Q19" s="41">
        <f>(J19*O19)</f>
        <v>11503.805072000001</v>
      </c>
      <c r="R19" s="41">
        <f>P19-Q19</f>
        <v>45785.144186560006</v>
      </c>
      <c r="S19" s="42">
        <v>4.3749999999999838E-2</v>
      </c>
      <c r="T19" s="42">
        <v>0.23621762755101955</v>
      </c>
      <c r="U19" s="42">
        <v>0.27536572448979585</v>
      </c>
      <c r="V19" s="42">
        <v>0.55533335204081524</v>
      </c>
      <c r="W19" s="42">
        <v>0.3215449999999988</v>
      </c>
      <c r="X19" s="42">
        <v>0.23871444787423382</v>
      </c>
      <c r="Y19" s="42">
        <v>14.849837426911119</v>
      </c>
      <c r="Z19" s="42">
        <v>15.410096874785351</v>
      </c>
      <c r="AA19" s="42">
        <v>6.737769686199975E-2</v>
      </c>
      <c r="AB19" s="42">
        <v>5.0021084779579304E-2</v>
      </c>
      <c r="AC19" s="42">
        <v>3.1116883938496929</v>
      </c>
      <c r="AD19" s="42">
        <v>3.229087175491272</v>
      </c>
      <c r="AE19" s="42">
        <f>S19*P19</f>
        <v>2506.391530061991</v>
      </c>
      <c r="AF19" s="42">
        <f>T19*$P19</f>
        <v>13532.659678747787</v>
      </c>
      <c r="AG19" s="42">
        <f>U19*$P19</f>
        <v>15775.413017842529</v>
      </c>
      <c r="AH19" s="42">
        <f>V19*$P19</f>
        <v>31814.464226652308</v>
      </c>
      <c r="AI19" s="42">
        <f>AE19*W19</f>
        <v>805.91766453377988</v>
      </c>
      <c r="AJ19" s="42">
        <f>AF19*X19</f>
        <v>3230.4413834821844</v>
      </c>
      <c r="AK19" s="42">
        <f>AG19*Y19</f>
        <v>234262.31865733888</v>
      </c>
      <c r="AL19" s="42">
        <f>AH19*Z19</f>
        <v>490263.97575210506</v>
      </c>
      <c r="AM19" s="37">
        <f>(P19*W19)/1000000</f>
        <v>1.8420975189343613E-2</v>
      </c>
      <c r="AN19" s="37">
        <f>(P19*X19)/1000000</f>
        <v>1.3675699891552149E-2</v>
      </c>
      <c r="AO19" s="37">
        <f>(P19*Y19)/1000000</f>
        <v>0.8507315828481764</v>
      </c>
      <c r="AP19" s="37">
        <f>(P19*Z19)/1000000</f>
        <v>0.88282825792907216</v>
      </c>
      <c r="AQ19" s="50">
        <f>N19-P19</f>
        <v>45897.198541439997</v>
      </c>
      <c r="AR19" s="50">
        <f>J19-Q19</f>
        <v>9216.3049279999996</v>
      </c>
      <c r="AS19" s="50">
        <f>AQ19-AR19</f>
        <v>36680.893613439999</v>
      </c>
      <c r="AT19" s="45">
        <v>34</v>
      </c>
      <c r="AU19" s="45">
        <v>273</v>
      </c>
      <c r="AV19" s="45">
        <v>307</v>
      </c>
      <c r="AW19" s="45">
        <v>25</v>
      </c>
      <c r="AX19" s="45">
        <f>AW19-1</f>
        <v>24</v>
      </c>
      <c r="AY19" s="45">
        <f>AU19/AX19</f>
        <v>11.375</v>
      </c>
      <c r="AZ19" s="45">
        <f>AT19*AR19</f>
        <v>313354.36755199998</v>
      </c>
      <c r="BA19" s="45">
        <v>417245.16485288</v>
      </c>
      <c r="BB19" s="45">
        <f>BA19+AZ19</f>
        <v>730599.53240488004</v>
      </c>
    </row>
    <row r="20" spans="2:54">
      <c r="B20" s="21">
        <v>14</v>
      </c>
      <c r="C20" s="21" t="s">
        <v>20</v>
      </c>
      <c r="D20" s="21" t="s">
        <v>21</v>
      </c>
      <c r="E20" s="21" t="s">
        <v>22</v>
      </c>
      <c r="F20" s="21">
        <v>22.8</v>
      </c>
      <c r="G20" s="21" t="s">
        <v>198</v>
      </c>
      <c r="H20" s="19">
        <v>16.39</v>
      </c>
      <c r="I20" s="19">
        <v>11.67</v>
      </c>
      <c r="J20" s="19">
        <v>1281.76</v>
      </c>
      <c r="K20" s="19">
        <v>16.510000000000002</v>
      </c>
      <c r="L20" s="19">
        <v>21.59</v>
      </c>
      <c r="M20" s="19">
        <v>5.08</v>
      </c>
      <c r="N20" s="19">
        <f>M20*J20</f>
        <v>6511.3407999999999</v>
      </c>
      <c r="O20" s="19">
        <v>0.55520000000000003</v>
      </c>
      <c r="P20" s="41">
        <f>(N20*O20)</f>
        <v>3615.09641216</v>
      </c>
      <c r="Q20" s="41">
        <f>(J20*O20)</f>
        <v>711.633152</v>
      </c>
      <c r="R20" s="41">
        <f>P20-Q20</f>
        <v>2903.4632601600001</v>
      </c>
      <c r="S20" s="42">
        <v>4.3749999999999838E-2</v>
      </c>
      <c r="T20" s="42">
        <v>0.23621762755101955</v>
      </c>
      <c r="U20" s="42">
        <v>0.27536572448979585</v>
      </c>
      <c r="V20" s="42">
        <v>0.55533335204081524</v>
      </c>
      <c r="W20" s="42">
        <v>0.3215449999999988</v>
      </c>
      <c r="X20" s="42">
        <v>0.23871444787423382</v>
      </c>
      <c r="Y20" s="42">
        <v>14.849837426911119</v>
      </c>
      <c r="Z20" s="42">
        <v>15.410096874785351</v>
      </c>
      <c r="AA20" s="42">
        <v>6.737769686199975E-2</v>
      </c>
      <c r="AB20" s="42">
        <v>5.0021084779579304E-2</v>
      </c>
      <c r="AC20" s="42">
        <v>3.1116883938496929</v>
      </c>
      <c r="AD20" s="42">
        <v>3.229087175491272</v>
      </c>
      <c r="AE20" s="42">
        <f>S20*P20</f>
        <v>158.16046803199941</v>
      </c>
      <c r="AF20" s="42">
        <f>T20*$P20</f>
        <v>853.94949784863798</v>
      </c>
      <c r="AG20" s="42">
        <f>U20*$P20</f>
        <v>995.47364263489999</v>
      </c>
      <c r="AH20" s="42">
        <f>V20*$P20</f>
        <v>2007.5836085155374</v>
      </c>
      <c r="AI20" s="42">
        <f>AE20*W20</f>
        <v>50.855707693349061</v>
      </c>
      <c r="AJ20" s="42">
        <f>AF20*X20</f>
        <v>203.85008289141683</v>
      </c>
      <c r="AK20" s="42">
        <f>AG20*Y20</f>
        <v>14782.621755903281</v>
      </c>
      <c r="AL20" s="42">
        <f>AH20*Z20</f>
        <v>30937.057891455581</v>
      </c>
      <c r="AM20" s="37">
        <f>(P20*W20)/1000000</f>
        <v>1.162416175847983E-3</v>
      </c>
      <c r="AN20" s="37">
        <f>(P20*X20)/1000000</f>
        <v>8.62975744040898E-4</v>
      </c>
      <c r="AO20" s="37">
        <f>(P20*Y20)/1000000</f>
        <v>5.3683594003185675E-2</v>
      </c>
      <c r="AP20" s="37">
        <f>(P20*Z20)/1000000</f>
        <v>5.570898592307455E-2</v>
      </c>
      <c r="AQ20" s="50">
        <f>N20-P20</f>
        <v>2896.2443878399999</v>
      </c>
      <c r="AR20" s="50">
        <f>J20-Q20</f>
        <v>570.126848</v>
      </c>
      <c r="AS20" s="50">
        <f>AQ20-AR20</f>
        <v>2326.1175398400001</v>
      </c>
      <c r="AT20" s="45">
        <v>34</v>
      </c>
      <c r="AU20" s="45">
        <v>273</v>
      </c>
      <c r="AV20" s="45">
        <v>307</v>
      </c>
      <c r="AW20" s="45">
        <v>25</v>
      </c>
      <c r="AX20" s="45">
        <f>AW20-1</f>
        <v>24</v>
      </c>
      <c r="AY20" s="45">
        <f>AU20/AX20</f>
        <v>11.375</v>
      </c>
      <c r="AZ20" s="45">
        <f>AT20*AR20</f>
        <v>19384.312832</v>
      </c>
      <c r="BA20" s="45">
        <v>26459.587015680001</v>
      </c>
      <c r="BB20" s="45">
        <f>BA20+AZ20</f>
        <v>45843.899847680004</v>
      </c>
    </row>
    <row r="21" spans="2:54">
      <c r="B21" s="21">
        <v>15</v>
      </c>
      <c r="C21" s="21" t="s">
        <v>20</v>
      </c>
      <c r="D21" s="21" t="s">
        <v>21</v>
      </c>
      <c r="E21" s="21" t="s">
        <v>22</v>
      </c>
      <c r="F21" s="21">
        <v>201.6</v>
      </c>
      <c r="G21" s="21" t="s">
        <v>199</v>
      </c>
      <c r="H21" s="19">
        <v>24.04</v>
      </c>
      <c r="I21" s="19">
        <v>9.6</v>
      </c>
      <c r="J21" s="19">
        <v>47807.35</v>
      </c>
      <c r="K21" s="19">
        <v>24.15</v>
      </c>
      <c r="L21" s="19">
        <v>25.43</v>
      </c>
      <c r="M21" s="19">
        <v>1.28</v>
      </c>
      <c r="N21" s="19">
        <f>M21*J21</f>
        <v>61193.407999999996</v>
      </c>
      <c r="O21" s="19">
        <v>0.55520000000000003</v>
      </c>
      <c r="P21" s="41">
        <f>(N21*O21)</f>
        <v>33974.580121599996</v>
      </c>
      <c r="Q21" s="41">
        <f>(J21*O21)</f>
        <v>26542.640719999999</v>
      </c>
      <c r="R21" s="41">
        <f>P21-Q21</f>
        <v>7431.9394015999969</v>
      </c>
      <c r="S21" s="42">
        <v>4.3749999999999838E-2</v>
      </c>
      <c r="T21" s="42">
        <v>0.23621762755101955</v>
      </c>
      <c r="U21" s="42">
        <v>0.27536572448979585</v>
      </c>
      <c r="V21" s="42">
        <v>0.55533335204081524</v>
      </c>
      <c r="W21" s="42">
        <v>0.3215449999999988</v>
      </c>
      <c r="X21" s="42">
        <v>0.23871444787423382</v>
      </c>
      <c r="Y21" s="42">
        <v>14.849837426911119</v>
      </c>
      <c r="Z21" s="42">
        <v>15.410096874785351</v>
      </c>
      <c r="AA21" s="42">
        <v>6.737769686199975E-2</v>
      </c>
      <c r="AB21" s="42">
        <v>5.0021084779579304E-2</v>
      </c>
      <c r="AC21" s="42">
        <v>3.1116883938496929</v>
      </c>
      <c r="AD21" s="42">
        <v>3.229087175491272</v>
      </c>
      <c r="AE21" s="42">
        <f>S21*P21</f>
        <v>1486.3878803199943</v>
      </c>
      <c r="AF21" s="42">
        <f>T21*$P21</f>
        <v>8025.3947133663805</v>
      </c>
      <c r="AG21" s="42">
        <f>U21*$P21</f>
        <v>9355.4348694209984</v>
      </c>
      <c r="AH21" s="42">
        <f>V21*$P21</f>
        <v>18867.217463107376</v>
      </c>
      <c r="AI21" s="42">
        <f>AE21*W21</f>
        <v>477.94059097749079</v>
      </c>
      <c r="AJ21" s="42">
        <f>AF21*X21</f>
        <v>1915.7776679740505</v>
      </c>
      <c r="AK21" s="42">
        <f>AG21*Y21</f>
        <v>138926.68686895727</v>
      </c>
      <c r="AL21" s="42">
        <f>AH21*Z21</f>
        <v>290745.64886412659</v>
      </c>
      <c r="AM21" s="37">
        <f>(P21*W21)/1000000</f>
        <v>1.092435636519983E-2</v>
      </c>
      <c r="AN21" s="37">
        <f>(P21*X21)/1000000</f>
        <v>8.1102231354866633E-3</v>
      </c>
      <c r="AO21" s="37">
        <f>(P21*Y21)/1000000</f>
        <v>0.50451699145332618</v>
      </c>
      <c r="AP21" s="37">
        <f>(P21*Z21)/1000000</f>
        <v>0.52355157095401261</v>
      </c>
      <c r="AQ21" s="50">
        <f>N21-P21</f>
        <v>27218.827878399999</v>
      </c>
      <c r="AR21" s="50">
        <f>J21-Q21</f>
        <v>21264.709279999999</v>
      </c>
      <c r="AS21" s="50">
        <f>AQ21-AR21</f>
        <v>5954.1185984000003</v>
      </c>
      <c r="AT21" s="45">
        <v>34</v>
      </c>
      <c r="AU21" s="45">
        <v>273</v>
      </c>
      <c r="AV21" s="45">
        <v>307</v>
      </c>
      <c r="AW21" s="45">
        <v>25</v>
      </c>
      <c r="AX21" s="45">
        <f>AW21-1</f>
        <v>24</v>
      </c>
      <c r="AY21" s="45">
        <f>AU21/AX21</f>
        <v>11.375</v>
      </c>
      <c r="AZ21" s="45">
        <f>AT21*AR21</f>
        <v>723000.11551999999</v>
      </c>
      <c r="BA21" s="45">
        <v>67728.099056800042</v>
      </c>
      <c r="BB21" s="45">
        <f>BA21+AZ21</f>
        <v>790728.2145768</v>
      </c>
    </row>
    <row r="22" spans="2:54">
      <c r="B22" s="21">
        <v>16</v>
      </c>
      <c r="C22" s="21" t="s">
        <v>20</v>
      </c>
      <c r="D22" s="21" t="s">
        <v>21</v>
      </c>
      <c r="E22" s="21" t="s">
        <v>22</v>
      </c>
      <c r="F22" s="21">
        <v>201.6</v>
      </c>
      <c r="G22" s="21" t="s">
        <v>199</v>
      </c>
      <c r="H22" s="19">
        <v>24.58</v>
      </c>
      <c r="I22" s="19">
        <v>9.52</v>
      </c>
      <c r="J22" s="19">
        <v>59385.07</v>
      </c>
      <c r="K22" s="19">
        <v>24.15</v>
      </c>
      <c r="L22" s="19">
        <v>25.43</v>
      </c>
      <c r="M22" s="19">
        <v>1.28</v>
      </c>
      <c r="N22" s="19">
        <f>M22*J22</f>
        <v>76012.889599999995</v>
      </c>
      <c r="O22" s="19">
        <v>0.55520000000000003</v>
      </c>
      <c r="P22" s="41">
        <f>(N22*O22)</f>
        <v>42202.356305920002</v>
      </c>
      <c r="Q22" s="41">
        <f>(J22*O22)</f>
        <v>32970.590863999998</v>
      </c>
      <c r="R22" s="41">
        <f>P22-Q22</f>
        <v>9231.7654419200044</v>
      </c>
      <c r="S22" s="42">
        <v>4.3749999999999838E-2</v>
      </c>
      <c r="T22" s="42">
        <v>0.23621762755101955</v>
      </c>
      <c r="U22" s="42">
        <v>0.27536572448979585</v>
      </c>
      <c r="V22" s="42">
        <v>0.55533335204081524</v>
      </c>
      <c r="W22" s="42">
        <v>0.3215449999999988</v>
      </c>
      <c r="X22" s="42">
        <v>0.23871444787423382</v>
      </c>
      <c r="Y22" s="42">
        <v>14.849837426911119</v>
      </c>
      <c r="Z22" s="42">
        <v>15.410096874785351</v>
      </c>
      <c r="AA22" s="42">
        <v>6.737769686199975E-2</v>
      </c>
      <c r="AB22" s="42">
        <v>5.0021084779579304E-2</v>
      </c>
      <c r="AC22" s="42">
        <v>3.1116883938496929</v>
      </c>
      <c r="AD22" s="42">
        <v>3.229087175491272</v>
      </c>
      <c r="AE22" s="42">
        <f>S22*P22</f>
        <v>1846.3530883839933</v>
      </c>
      <c r="AF22" s="42">
        <f>T22*$P22</f>
        <v>9968.9404836472331</v>
      </c>
      <c r="AG22" s="42">
        <f>U22*$P22</f>
        <v>11621.082419356166</v>
      </c>
      <c r="AH22" s="42">
        <f>V22*$P22</f>
        <v>23436.375991387391</v>
      </c>
      <c r="AI22" s="42">
        <f>AE22*W22</f>
        <v>593.68560380442887</v>
      </c>
      <c r="AJ22" s="42">
        <f>AF22*X22</f>
        <v>2379.7301234449469</v>
      </c>
      <c r="AK22" s="42">
        <f>AG22*Y22</f>
        <v>172571.18465217401</v>
      </c>
      <c r="AL22" s="42">
        <f>AH22*Z22</f>
        <v>361156.82442117325</v>
      </c>
      <c r="AM22" s="37">
        <f>(P22*W22)/1000000</f>
        <v>1.3569956658386997E-2</v>
      </c>
      <c r="AN22" s="37">
        <f>(P22*X22)/1000000</f>
        <v>1.0074312184559384E-2</v>
      </c>
      <c r="AO22" s="37">
        <f>(P22*Y22)/1000000</f>
        <v>0.62669813017548937</v>
      </c>
      <c r="AP22" s="37">
        <f>(P22*Z22)/1000000</f>
        <v>0.65034239901843571</v>
      </c>
      <c r="AQ22" s="50">
        <f>N22-P22</f>
        <v>33810.533294079993</v>
      </c>
      <c r="AR22" s="50">
        <f>J22-Q22</f>
        <v>26414.479136000002</v>
      </c>
      <c r="AS22" s="50">
        <f>AQ22-AR22</f>
        <v>7396.0541580799909</v>
      </c>
      <c r="AT22" s="45">
        <v>34</v>
      </c>
      <c r="AU22" s="45">
        <v>273</v>
      </c>
      <c r="AV22" s="45">
        <v>307</v>
      </c>
      <c r="AW22" s="45">
        <v>25</v>
      </c>
      <c r="AX22" s="45">
        <f>AW22-1</f>
        <v>24</v>
      </c>
      <c r="AY22" s="45">
        <f>AU22/AX22</f>
        <v>11.375</v>
      </c>
      <c r="AZ22" s="45">
        <f>AT22*AR22</f>
        <v>898092.29062400002</v>
      </c>
      <c r="BA22" s="45">
        <v>84130.116048160067</v>
      </c>
      <c r="BB22" s="45">
        <f>BA22+AZ22</f>
        <v>982222.40667216014</v>
      </c>
    </row>
    <row r="23" spans="2:54">
      <c r="B23" s="21">
        <v>17</v>
      </c>
      <c r="C23" s="21" t="s">
        <v>20</v>
      </c>
      <c r="D23" s="21" t="s">
        <v>21</v>
      </c>
      <c r="E23" s="21" t="s">
        <v>22</v>
      </c>
      <c r="F23" s="21">
        <v>3.65</v>
      </c>
      <c r="G23" s="21" t="s">
        <v>198</v>
      </c>
      <c r="H23" s="19">
        <v>20.43</v>
      </c>
      <c r="I23" s="19">
        <v>9.52</v>
      </c>
      <c r="J23" s="19">
        <v>1785.02</v>
      </c>
      <c r="K23" s="19">
        <v>20.57</v>
      </c>
      <c r="L23" s="19">
        <v>21.75</v>
      </c>
      <c r="M23" s="19">
        <v>1.18</v>
      </c>
      <c r="N23" s="19">
        <f>M23*J23</f>
        <v>2106.3235999999997</v>
      </c>
      <c r="O23" s="19">
        <v>0.55520000000000003</v>
      </c>
      <c r="P23" s="41">
        <f>(N23*O23)</f>
        <v>1169.4308627199998</v>
      </c>
      <c r="Q23" s="41">
        <f>(J23*O23)</f>
        <v>991.04310400000008</v>
      </c>
      <c r="R23" s="41">
        <f>P23-Q23</f>
        <v>178.38775871999974</v>
      </c>
      <c r="S23" s="42">
        <v>4.3749999999999838E-2</v>
      </c>
      <c r="T23" s="42">
        <v>0.23621762755101955</v>
      </c>
      <c r="U23" s="42">
        <v>0.27536572448979585</v>
      </c>
      <c r="V23" s="42">
        <v>0.55533335204081524</v>
      </c>
      <c r="W23" s="42">
        <v>0.3215449999999988</v>
      </c>
      <c r="X23" s="42">
        <v>0.23871444787423382</v>
      </c>
      <c r="Y23" s="42">
        <v>14.849837426911119</v>
      </c>
      <c r="Z23" s="42">
        <v>15.410096874785351</v>
      </c>
      <c r="AA23" s="42">
        <v>6.737769686199975E-2</v>
      </c>
      <c r="AB23" s="42">
        <v>5.0021084779579304E-2</v>
      </c>
      <c r="AC23" s="42">
        <v>3.1116883938496929</v>
      </c>
      <c r="AD23" s="42">
        <v>3.229087175491272</v>
      </c>
      <c r="AE23" s="42">
        <f>S23*P23</f>
        <v>51.162600243999805</v>
      </c>
      <c r="AF23" s="42">
        <f>T23*$P23</f>
        <v>276.24018397666038</v>
      </c>
      <c r="AG23" s="42">
        <f>U23*$P23</f>
        <v>322.02117675361973</v>
      </c>
      <c r="AH23" s="42">
        <f>V23*$P23</f>
        <v>649.42396097427991</v>
      </c>
      <c r="AI23" s="42">
        <f>AE23*W23</f>
        <v>16.451078295456856</v>
      </c>
      <c r="AJ23" s="42">
        <f>AF23*X23</f>
        <v>65.942522998665254</v>
      </c>
      <c r="AK23" s="42">
        <f>AG23*Y23</f>
        <v>4781.9621228138631</v>
      </c>
      <c r="AL23" s="42">
        <f>AH23*Z23</f>
        <v>10007.686151420474</v>
      </c>
      <c r="AM23" s="37">
        <f>(P23*W23)/1000000</f>
        <v>3.7602464675330096E-4</v>
      </c>
      <c r="AN23" s="37">
        <f>(P23*X23)/1000000</f>
        <v>2.7916004272129366E-4</v>
      </c>
      <c r="AO23" s="37">
        <f>(P23*Y23)/1000000</f>
        <v>1.7365858193404412E-2</v>
      </c>
      <c r="AP23" s="37">
        <f>(P23*Z23)/1000000</f>
        <v>1.8021042882879007E-2</v>
      </c>
      <c r="AQ23" s="50">
        <f>N23-P23</f>
        <v>936.89273727999989</v>
      </c>
      <c r="AR23" s="50">
        <f>J23-Q23</f>
        <v>793.9768959999999</v>
      </c>
      <c r="AS23" s="50">
        <f>AQ23-AR23</f>
        <v>142.91584128</v>
      </c>
      <c r="AT23" s="45">
        <v>34</v>
      </c>
      <c r="AU23" s="45">
        <v>273</v>
      </c>
      <c r="AV23" s="45">
        <v>307</v>
      </c>
      <c r="AW23" s="45">
        <v>25</v>
      </c>
      <c r="AX23" s="45">
        <f>AW23-1</f>
        <v>24</v>
      </c>
      <c r="AY23" s="45">
        <f>AU23/AX23</f>
        <v>11.375</v>
      </c>
      <c r="AZ23" s="45">
        <f>AT23*AR23</f>
        <v>26995.214463999997</v>
      </c>
      <c r="BA23" s="45">
        <v>1625.6676945599986</v>
      </c>
      <c r="BB23" s="45">
        <f>BA23+AZ23</f>
        <v>28620.882158559994</v>
      </c>
    </row>
    <row r="24" spans="2:54">
      <c r="B24" s="21">
        <v>18</v>
      </c>
      <c r="C24" s="21" t="s">
        <v>24</v>
      </c>
      <c r="D24" s="21" t="s">
        <v>21</v>
      </c>
      <c r="E24" s="21" t="s">
        <v>22</v>
      </c>
      <c r="F24" s="21">
        <v>10.3</v>
      </c>
      <c r="G24" s="21" t="s">
        <v>198</v>
      </c>
      <c r="H24" s="19">
        <v>24.07</v>
      </c>
      <c r="I24" s="19">
        <v>16.739999999999998</v>
      </c>
      <c r="J24" s="19">
        <v>1897.56</v>
      </c>
      <c r="K24" s="19">
        <v>24.29</v>
      </c>
      <c r="L24" s="19">
        <v>24.83</v>
      </c>
      <c r="M24" s="19">
        <v>0.54</v>
      </c>
      <c r="N24" s="19">
        <f>M24*J24</f>
        <v>1024.6824000000001</v>
      </c>
      <c r="O24" s="19">
        <v>0.502</v>
      </c>
      <c r="P24" s="41">
        <f>(N24*O24)</f>
        <v>514.39056480000011</v>
      </c>
      <c r="Q24" s="41">
        <f>(J24*O24)</f>
        <v>952.57511999999997</v>
      </c>
      <c r="R24" s="41">
        <v>0</v>
      </c>
      <c r="S24" s="42">
        <v>1.7864583333333333E-2</v>
      </c>
      <c r="T24" s="42">
        <v>6.8358001249999994E-2</v>
      </c>
      <c r="U24" s="42">
        <v>0.41566721318999994</v>
      </c>
      <c r="V24" s="42">
        <v>0.50188979777333331</v>
      </c>
      <c r="W24" s="42">
        <v>0.13129754166666666</v>
      </c>
      <c r="X24" s="42">
        <v>6.9080545323212492E-2</v>
      </c>
      <c r="Y24" s="42">
        <v>22.415972616074228</v>
      </c>
      <c r="Z24" s="42">
        <v>22.616350703064107</v>
      </c>
      <c r="AA24" s="42">
        <v>9.2136211698999992E-2</v>
      </c>
      <c r="AB24" s="42">
        <v>4.8476305552929845E-2</v>
      </c>
      <c r="AC24" s="42">
        <v>15.730094959713465</v>
      </c>
      <c r="AD24" s="42">
        <v>15.870707476965395</v>
      </c>
      <c r="AE24" s="42">
        <f>S24*P24</f>
        <v>9.189373110750001</v>
      </c>
      <c r="AF24" s="42">
        <f>T24*$P24</f>
        <v>35.162710871586611</v>
      </c>
      <c r="AG24" s="42">
        <f>U24*$P24</f>
        <v>213.81529256164612</v>
      </c>
      <c r="AH24" s="42">
        <f>V24*$P24</f>
        <v>258.16737654398275</v>
      </c>
      <c r="AI24" s="42">
        <f>AE24*W24</f>
        <v>1.2065420988992444</v>
      </c>
      <c r="AJ24" s="42">
        <f>AF24*X24</f>
        <v>2.4290592420516557</v>
      </c>
      <c r="AK24" s="42">
        <f>AG24*Y24</f>
        <v>4792.8777429597594</v>
      </c>
      <c r="AL24" s="42">
        <f>AH24*Z24</f>
        <v>5838.8039280087205</v>
      </c>
      <c r="AM24" s="37">
        <f>(P24*W24)/1000000</f>
        <v>6.7538216614768199E-5</v>
      </c>
      <c r="AN24" s="37">
        <f>(P24*X24)/1000000</f>
        <v>3.5534380725499279E-5</v>
      </c>
      <c r="AO24" s="37">
        <f>(P24*Y24)/1000000</f>
        <v>1.1530564814523758E-2</v>
      </c>
      <c r="AP24" s="37">
        <f>(P24*Z24)/1000000</f>
        <v>1.1633637411864024E-2</v>
      </c>
      <c r="AQ24" s="50">
        <f>N24-P24</f>
        <v>510.29183520000004</v>
      </c>
      <c r="AR24" s="50">
        <f>J24-Q24</f>
        <v>944.98487999999998</v>
      </c>
      <c r="AS24" s="50">
        <v>0</v>
      </c>
      <c r="AT24" s="45">
        <v>30</v>
      </c>
      <c r="AU24" s="45">
        <v>545</v>
      </c>
      <c r="AV24" s="45">
        <v>575</v>
      </c>
      <c r="AW24" s="45">
        <v>60</v>
      </c>
      <c r="AX24" s="45">
        <f>AW24-1</f>
        <v>59</v>
      </c>
      <c r="AY24" s="45">
        <f>AU24/AX24</f>
        <v>9.2372881355932197</v>
      </c>
      <c r="AZ24" s="45">
        <f>AT24*AR24</f>
        <v>28349.546399999999</v>
      </c>
      <c r="BA24" s="45">
        <v>0</v>
      </c>
      <c r="BB24" s="45">
        <f>BA24+AZ24</f>
        <v>28349.546399999999</v>
      </c>
    </row>
    <row r="25" spans="2:54">
      <c r="B25" s="21">
        <v>19</v>
      </c>
      <c r="C25" s="21" t="s">
        <v>25</v>
      </c>
      <c r="D25" s="21" t="s">
        <v>21</v>
      </c>
      <c r="E25" s="21" t="s">
        <v>22</v>
      </c>
      <c r="F25" s="21">
        <v>35.450000000000003</v>
      </c>
      <c r="G25" s="21" t="s">
        <v>199</v>
      </c>
      <c r="H25" s="19">
        <v>6.45</v>
      </c>
      <c r="I25" s="19">
        <v>8.19</v>
      </c>
      <c r="J25" s="19">
        <v>4131.3599999999997</v>
      </c>
      <c r="K25" s="19">
        <v>6.46</v>
      </c>
      <c r="L25" s="19">
        <v>9.1300000000000008</v>
      </c>
      <c r="M25" s="19">
        <v>2.67</v>
      </c>
      <c r="N25" s="19">
        <f>M25*J25</f>
        <v>11030.731199999998</v>
      </c>
      <c r="O25" s="19">
        <v>0.62670000000000003</v>
      </c>
      <c r="P25" s="41">
        <f>(N25*O25)</f>
        <v>6912.9592430399989</v>
      </c>
      <c r="Q25" s="41">
        <f>(J25*O25)</f>
        <v>2589.1233119999997</v>
      </c>
      <c r="R25" s="41">
        <f>P25-Q25</f>
        <v>4323.8359310399992</v>
      </c>
      <c r="S25" s="42">
        <v>0.13920454545454536</v>
      </c>
      <c r="T25" s="42">
        <v>0</v>
      </c>
      <c r="U25" s="42">
        <v>0.48757613636363606</v>
      </c>
      <c r="V25" s="42">
        <v>0.62678068181818136</v>
      </c>
      <c r="W25" s="42">
        <v>1.0230977272727266</v>
      </c>
      <c r="X25" s="42">
        <v>0</v>
      </c>
      <c r="Y25" s="42">
        <v>26.293854733215891</v>
      </c>
      <c r="Z25" s="42">
        <v>27.316952460488618</v>
      </c>
      <c r="AA25" s="42">
        <v>6.831223524999995E-2</v>
      </c>
      <c r="AB25" s="42">
        <v>0</v>
      </c>
      <c r="AC25" s="42">
        <v>1.755640680536825</v>
      </c>
      <c r="AD25" s="42">
        <v>1.8239529157868251</v>
      </c>
      <c r="AE25" s="42">
        <f>S25*P25</f>
        <v>962.31534917318095</v>
      </c>
      <c r="AF25" s="42">
        <f>T25*$P25</f>
        <v>0</v>
      </c>
      <c r="AG25" s="42">
        <f>U25*$P25</f>
        <v>3370.5939585607289</v>
      </c>
      <c r="AH25" s="42">
        <f>V25*$P25</f>
        <v>4332.9093077339094</v>
      </c>
      <c r="AI25" s="42">
        <f>AE25*W25</f>
        <v>984.54264665874177</v>
      </c>
      <c r="AJ25" s="42">
        <f>AF25*X25</f>
        <v>0</v>
      </c>
      <c r="AK25" s="42">
        <f>AG25*Y25</f>
        <v>88625.907911050905</v>
      </c>
      <c r="AL25" s="42">
        <f>AH25*Z25</f>
        <v>118361.87757497585</v>
      </c>
      <c r="AM25" s="37">
        <f>(P25*W25)/1000000</f>
        <v>7.0726328902832123E-3</v>
      </c>
      <c r="AN25" s="37">
        <f>(P25*X25)/1000000</f>
        <v>0</v>
      </c>
      <c r="AO25" s="37">
        <f>(P25*Y25)/1000000</f>
        <v>0.1817683461131358</v>
      </c>
      <c r="AP25" s="37">
        <f>(P25*Z25)/1000000</f>
        <v>0.18884097900341903</v>
      </c>
      <c r="AQ25" s="50">
        <f>N25-P25</f>
        <v>4117.7719569599994</v>
      </c>
      <c r="AR25" s="50">
        <f>J25-Q25</f>
        <v>1542.236688</v>
      </c>
      <c r="AS25" s="50">
        <f>AQ25-AR25</f>
        <v>2575.5352689599995</v>
      </c>
      <c r="AT25" s="45">
        <v>36</v>
      </c>
      <c r="AU25" s="45">
        <v>47</v>
      </c>
      <c r="AV25" s="45">
        <v>83</v>
      </c>
      <c r="AW25" s="45">
        <v>6</v>
      </c>
      <c r="AX25" s="45">
        <f>AW25-1</f>
        <v>5</v>
      </c>
      <c r="AY25" s="45">
        <f>AU25/AX25</f>
        <v>9.4</v>
      </c>
      <c r="AZ25" s="45">
        <f>AT25*AR25</f>
        <v>55520.520768000002</v>
      </c>
      <c r="BA25" s="45">
        <v>24210.031528223997</v>
      </c>
      <c r="BB25" s="45">
        <f>BA25+AZ25</f>
        <v>79730.552296223992</v>
      </c>
    </row>
    <row r="26" spans="2:54">
      <c r="B26" s="21">
        <v>22</v>
      </c>
      <c r="C26" s="21" t="s">
        <v>25</v>
      </c>
      <c r="D26" s="21" t="s">
        <v>21</v>
      </c>
      <c r="E26" s="21" t="s">
        <v>22</v>
      </c>
      <c r="F26" s="21">
        <v>44.75</v>
      </c>
      <c r="G26" s="21" t="s">
        <v>198</v>
      </c>
      <c r="H26" s="19">
        <v>5.71</v>
      </c>
      <c r="I26" s="19">
        <v>14.65</v>
      </c>
      <c r="J26" s="19">
        <v>1785.71</v>
      </c>
      <c r="K26" s="19">
        <v>5.72</v>
      </c>
      <c r="L26" s="19">
        <v>6.33</v>
      </c>
      <c r="M26" s="19">
        <v>0.62</v>
      </c>
      <c r="N26" s="19">
        <f>M26*J26</f>
        <v>1107.1402</v>
      </c>
      <c r="O26" s="19">
        <v>0.62670000000000003</v>
      </c>
      <c r="P26" s="41">
        <f>(N26*O26)</f>
        <v>693.8447633400001</v>
      </c>
      <c r="Q26" s="41">
        <f>(J26*O26)</f>
        <v>1119.1044570000001</v>
      </c>
      <c r="R26" s="41">
        <v>0</v>
      </c>
      <c r="S26" s="42">
        <v>0.13920454545454536</v>
      </c>
      <c r="T26" s="42">
        <v>0</v>
      </c>
      <c r="U26" s="42">
        <v>0.48757613636363606</v>
      </c>
      <c r="V26" s="42">
        <v>0.62678068181818136</v>
      </c>
      <c r="W26" s="42">
        <v>1.0230977272727266</v>
      </c>
      <c r="X26" s="42">
        <v>0</v>
      </c>
      <c r="Y26" s="42">
        <v>26.293854733215891</v>
      </c>
      <c r="Z26" s="42">
        <v>27.316952460488618</v>
      </c>
      <c r="AA26" s="42">
        <v>6.831223524999995E-2</v>
      </c>
      <c r="AB26" s="42">
        <v>0</v>
      </c>
      <c r="AC26" s="42">
        <v>1.755640680536825</v>
      </c>
      <c r="AD26" s="42">
        <v>1.8239529157868251</v>
      </c>
      <c r="AE26" s="42">
        <f>S26*P26</f>
        <v>96.586344896761318</v>
      </c>
      <c r="AF26" s="42">
        <f>T26*$P26</f>
        <v>0</v>
      </c>
      <c r="AG26" s="42">
        <f>U26*$P26</f>
        <v>338.30214894545867</v>
      </c>
      <c r="AH26" s="42">
        <f>V26*$P26</f>
        <v>434.88849384221993</v>
      </c>
      <c r="AI26" s="42">
        <f>AE26*W26</f>
        <v>98.817269949456218</v>
      </c>
      <c r="AJ26" s="42">
        <f>AF26*X26</f>
        <v>0</v>
      </c>
      <c r="AK26" s="42">
        <f>AG26*Y26</f>
        <v>8895.2675603066564</v>
      </c>
      <c r="AL26" s="42">
        <f>AH26*Z26</f>
        <v>11879.82831190142</v>
      </c>
      <c r="AM26" s="37">
        <f>(P26*W26)/1000000</f>
        <v>7.09871000453237E-4</v>
      </c>
      <c r="AN26" s="37">
        <f>(P26*X26)/1000000</f>
        <v>0</v>
      </c>
      <c r="AO26" s="37">
        <f>(P26*Y26)/1000000</f>
        <v>1.8243853414664522E-2</v>
      </c>
      <c r="AP26" s="37">
        <f>(P26*Z26)/1000000</f>
        <v>1.8953724415117758E-2</v>
      </c>
      <c r="AQ26" s="50">
        <f>N26-P26</f>
        <v>413.29543665999995</v>
      </c>
      <c r="AR26" s="50">
        <f>J26-Q26</f>
        <v>666.6055429999999</v>
      </c>
      <c r="AS26" s="50">
        <v>0</v>
      </c>
      <c r="AT26" s="45">
        <v>36</v>
      </c>
      <c r="AU26" s="45">
        <v>47</v>
      </c>
      <c r="AV26" s="45">
        <v>83</v>
      </c>
      <c r="AW26" s="45">
        <v>6</v>
      </c>
      <c r="AX26" s="45">
        <f>AW26-1</f>
        <v>5</v>
      </c>
      <c r="AY26" s="45">
        <f>AU26/AX26</f>
        <v>9.4</v>
      </c>
      <c r="AZ26" s="45">
        <f>AT26*AR26</f>
        <v>23997.799547999995</v>
      </c>
      <c r="BA26" s="45">
        <v>0</v>
      </c>
      <c r="BB26" s="45">
        <f>BA26+AZ26</f>
        <v>23997.799547999995</v>
      </c>
    </row>
    <row r="27" spans="2:54">
      <c r="B27" s="21">
        <v>24</v>
      </c>
      <c r="C27" s="21" t="s">
        <v>25</v>
      </c>
      <c r="D27" s="21" t="s">
        <v>21</v>
      </c>
      <c r="E27" s="21" t="s">
        <v>22</v>
      </c>
      <c r="F27" s="21">
        <v>44.66</v>
      </c>
      <c r="G27" s="21" t="s">
        <v>199</v>
      </c>
      <c r="H27" s="19">
        <v>3.55</v>
      </c>
      <c r="I27" s="19">
        <v>11</v>
      </c>
      <c r="J27" s="19">
        <v>1102.01</v>
      </c>
      <c r="K27" s="19">
        <v>3.72</v>
      </c>
      <c r="L27" s="19">
        <v>4.3</v>
      </c>
      <c r="M27" s="19">
        <v>0.57999999999999996</v>
      </c>
      <c r="N27" s="19">
        <f>M27*J27</f>
        <v>639.16579999999999</v>
      </c>
      <c r="O27" s="19">
        <v>0.62670000000000003</v>
      </c>
      <c r="P27" s="41">
        <f>(N27*O27)</f>
        <v>400.56520685999999</v>
      </c>
      <c r="Q27" s="41">
        <f>(J27*O27)</f>
        <v>690.62966700000004</v>
      </c>
      <c r="R27" s="41">
        <v>0</v>
      </c>
      <c r="S27" s="42">
        <v>0.13920454545454536</v>
      </c>
      <c r="T27" s="42">
        <v>0</v>
      </c>
      <c r="U27" s="42">
        <v>0.48757613636363606</v>
      </c>
      <c r="V27" s="42">
        <v>0.62678068181818136</v>
      </c>
      <c r="W27" s="42">
        <v>1.0230977272727266</v>
      </c>
      <c r="X27" s="42">
        <v>0</v>
      </c>
      <c r="Y27" s="42">
        <v>26.293854733215891</v>
      </c>
      <c r="Z27" s="42">
        <v>27.316952460488618</v>
      </c>
      <c r="AA27" s="42">
        <v>6.831223524999995E-2</v>
      </c>
      <c r="AB27" s="42">
        <v>0</v>
      </c>
      <c r="AC27" s="42">
        <v>1.755640680536825</v>
      </c>
      <c r="AD27" s="42">
        <v>1.8239529157868251</v>
      </c>
      <c r="AE27" s="42">
        <f>S27*P27</f>
        <v>55.760497545852232</v>
      </c>
      <c r="AF27" s="42">
        <f>T27*$P27</f>
        <v>0</v>
      </c>
      <c r="AG27" s="42">
        <f>U27*$P27</f>
        <v>195.30603592249943</v>
      </c>
      <c r="AH27" s="42">
        <f>V27*$P27</f>
        <v>251.06653346835165</v>
      </c>
      <c r="AI27" s="42">
        <f>AE27*W27</f>
        <v>57.048438310757867</v>
      </c>
      <c r="AJ27" s="42">
        <f>AF27*X27</f>
        <v>0</v>
      </c>
      <c r="AK27" s="42">
        <f>AG27*Y27</f>
        <v>5135.3485370664448</v>
      </c>
      <c r="AL27" s="42">
        <f>AH27*Z27</f>
        <v>6858.372559174637</v>
      </c>
      <c r="AM27" s="37">
        <f>(P27*W27)/1000000</f>
        <v>4.0981735276299561E-4</v>
      </c>
      <c r="AN27" s="37">
        <f>(P27*X27)/1000000</f>
        <v>0</v>
      </c>
      <c r="AO27" s="37">
        <f>(P27*Y27)/1000000</f>
        <v>1.0532403360357413E-2</v>
      </c>
      <c r="AP27" s="37">
        <f>(P27*Z27)/1000000</f>
        <v>1.0942220713120409E-2</v>
      </c>
      <c r="AQ27" s="50">
        <f>N27-P27</f>
        <v>238.60059314</v>
      </c>
      <c r="AR27" s="50">
        <f>J27-Q27</f>
        <v>411.38033299999995</v>
      </c>
      <c r="AS27" s="50">
        <v>0</v>
      </c>
      <c r="AT27" s="45">
        <v>36</v>
      </c>
      <c r="AU27" s="45">
        <v>47</v>
      </c>
      <c r="AV27" s="45">
        <v>83</v>
      </c>
      <c r="AW27" s="45">
        <v>6</v>
      </c>
      <c r="AX27" s="45">
        <f>AW27-1</f>
        <v>5</v>
      </c>
      <c r="AY27" s="45">
        <f>AU27/AX27</f>
        <v>9.4</v>
      </c>
      <c r="AZ27" s="45">
        <f>AT27*AR27</f>
        <v>14809.691987999999</v>
      </c>
      <c r="BA27" s="45">
        <v>0</v>
      </c>
      <c r="BB27" s="45">
        <f>BA27+AZ27</f>
        <v>14809.691987999999</v>
      </c>
    </row>
    <row r="28" spans="2:54">
      <c r="B28" s="21">
        <v>25</v>
      </c>
      <c r="C28" s="21" t="s">
        <v>25</v>
      </c>
      <c r="D28" s="21" t="s">
        <v>21</v>
      </c>
      <c r="E28" s="21" t="s">
        <v>22</v>
      </c>
      <c r="F28" s="21">
        <v>54.78</v>
      </c>
      <c r="G28" s="21" t="s">
        <v>199</v>
      </c>
      <c r="H28" s="19">
        <v>2.08</v>
      </c>
      <c r="I28" s="19">
        <v>11.49</v>
      </c>
      <c r="J28" s="19">
        <v>1087.72</v>
      </c>
      <c r="K28" s="19">
        <v>2.31</v>
      </c>
      <c r="L28" s="19">
        <v>4.18</v>
      </c>
      <c r="M28" s="19">
        <v>1.87</v>
      </c>
      <c r="N28" s="19">
        <f>M28*J28</f>
        <v>2034.0364000000002</v>
      </c>
      <c r="O28" s="19">
        <v>0.62670000000000003</v>
      </c>
      <c r="P28" s="41">
        <f>(N28*O28)</f>
        <v>1274.7306118800002</v>
      </c>
      <c r="Q28" s="41">
        <f>(J28*O28)</f>
        <v>681.67412400000001</v>
      </c>
      <c r="R28" s="41">
        <f>P28-Q28</f>
        <v>593.05648788000019</v>
      </c>
      <c r="S28" s="42">
        <v>0.13920454545454536</v>
      </c>
      <c r="T28" s="42">
        <v>0</v>
      </c>
      <c r="U28" s="42">
        <v>0.48757613636363606</v>
      </c>
      <c r="V28" s="42">
        <v>0.62678068181818136</v>
      </c>
      <c r="W28" s="42">
        <v>1.0230977272727266</v>
      </c>
      <c r="X28" s="42">
        <v>0</v>
      </c>
      <c r="Y28" s="42">
        <v>26.293854733215891</v>
      </c>
      <c r="Z28" s="42">
        <v>27.316952460488618</v>
      </c>
      <c r="AA28" s="42">
        <v>6.831223524999995E-2</v>
      </c>
      <c r="AB28" s="42">
        <v>0</v>
      </c>
      <c r="AC28" s="42">
        <v>1.755640680536825</v>
      </c>
      <c r="AD28" s="42">
        <v>1.8239529157868251</v>
      </c>
      <c r="AE28" s="42">
        <f>S28*P28</f>
        <v>177.44829540374991</v>
      </c>
      <c r="AF28" s="42">
        <f>T28*$P28</f>
        <v>0</v>
      </c>
      <c r="AG28" s="42">
        <f>U28*$P28</f>
        <v>621.52822664490418</v>
      </c>
      <c r="AH28" s="42">
        <f>V28*$P28</f>
        <v>798.97652204865403</v>
      </c>
      <c r="AI28" s="42">
        <f>AE28*W28</f>
        <v>181.54694773599596</v>
      </c>
      <c r="AJ28" s="42">
        <f>AF28*X28</f>
        <v>0</v>
      </c>
      <c r="AK28" s="42">
        <f>AG28*Y28</f>
        <v>16342.372903994394</v>
      </c>
      <c r="AL28" s="42">
        <f>AH28*Z28</f>
        <v>21825.603669849617</v>
      </c>
      <c r="AM28" s="37">
        <f>(P28*W28)/1000000</f>
        <v>1.3041739918994003E-3</v>
      </c>
      <c r="AN28" s="37">
        <f>(P28*X28)/1000000</f>
        <v>0</v>
      </c>
      <c r="AO28" s="37">
        <f>(P28*Y28)/1000000</f>
        <v>3.3517581532756135E-2</v>
      </c>
      <c r="AP28" s="37">
        <f>(P28*Z28)/1000000</f>
        <v>3.4821755524655537E-2</v>
      </c>
      <c r="AQ28" s="50">
        <f>N28-P28</f>
        <v>759.30578811999999</v>
      </c>
      <c r="AR28" s="50">
        <f>J28-Q28</f>
        <v>406.04587600000002</v>
      </c>
      <c r="AS28" s="50">
        <f>AQ28-AR28</f>
        <v>353.25991211999997</v>
      </c>
      <c r="AT28" s="45">
        <v>36</v>
      </c>
      <c r="AU28" s="45">
        <v>47</v>
      </c>
      <c r="AV28" s="45">
        <v>83</v>
      </c>
      <c r="AW28" s="45">
        <v>6</v>
      </c>
      <c r="AX28" s="45">
        <f>AW28-1</f>
        <v>5</v>
      </c>
      <c r="AY28" s="45">
        <f>AU28/AX28</f>
        <v>9.4</v>
      </c>
      <c r="AZ28" s="45">
        <f>AT28*AR28</f>
        <v>14617.651536000001</v>
      </c>
      <c r="BA28" s="45">
        <v>3320.6431739279997</v>
      </c>
      <c r="BB28" s="45">
        <f>BA28+AZ28</f>
        <v>17938.294709927999</v>
      </c>
    </row>
    <row r="29" spans="2:54">
      <c r="B29" s="21">
        <v>26</v>
      </c>
      <c r="C29" s="21" t="s">
        <v>24</v>
      </c>
      <c r="D29" s="21" t="s">
        <v>21</v>
      </c>
      <c r="E29" s="21" t="s">
        <v>22</v>
      </c>
      <c r="F29" s="21">
        <v>21</v>
      </c>
      <c r="G29" s="21" t="s">
        <v>198</v>
      </c>
      <c r="H29" s="19">
        <v>32.82</v>
      </c>
      <c r="I29" s="19">
        <v>17.93</v>
      </c>
      <c r="J29" s="19">
        <v>12380.13</v>
      </c>
      <c r="K29" s="19">
        <v>32.83</v>
      </c>
      <c r="L29" s="19">
        <v>37.549999999999997</v>
      </c>
      <c r="M29" s="19">
        <v>4.72</v>
      </c>
      <c r="N29" s="19">
        <f>M29*J29</f>
        <v>58434.213599999995</v>
      </c>
      <c r="O29" s="19">
        <v>0.502</v>
      </c>
      <c r="P29" s="41">
        <f>(N29*O29)</f>
        <v>29333.975227199997</v>
      </c>
      <c r="Q29" s="41">
        <f>(J29*O29)</f>
        <v>6214.8252599999996</v>
      </c>
      <c r="R29" s="41">
        <f>P29-Q29</f>
        <v>23119.149967199999</v>
      </c>
      <c r="S29" s="42">
        <v>1.7864583333333333E-2</v>
      </c>
      <c r="T29" s="42">
        <v>6.8358001249999994E-2</v>
      </c>
      <c r="U29" s="42">
        <v>0.41566721318999994</v>
      </c>
      <c r="V29" s="42">
        <v>0.50188979777333331</v>
      </c>
      <c r="W29" s="42">
        <v>0.13129754166666666</v>
      </c>
      <c r="X29" s="42">
        <v>6.9080545323212492E-2</v>
      </c>
      <c r="Y29" s="42">
        <v>22.415972616074228</v>
      </c>
      <c r="Z29" s="42">
        <v>22.616350703064107</v>
      </c>
      <c r="AA29" s="42">
        <v>9.2136211698999992E-2</v>
      </c>
      <c r="AB29" s="42">
        <v>4.8476305552929845E-2</v>
      </c>
      <c r="AC29" s="42">
        <v>15.730094959713465</v>
      </c>
      <c r="AD29" s="42">
        <v>15.870707476965395</v>
      </c>
      <c r="AE29" s="42">
        <f>S29*P29</f>
        <v>524.03924494424996</v>
      </c>
      <c r="AF29" s="42">
        <f>T29*$P29</f>
        <v>2005.2119152484063</v>
      </c>
      <c r="AG29" s="42">
        <f>U29*$P29</f>
        <v>12193.171734474718</v>
      </c>
      <c r="AH29" s="42">
        <f>V29*$P29</f>
        <v>14722.422894667376</v>
      </c>
      <c r="AI29" s="42">
        <f>AE29*W29</f>
        <v>68.805064598036196</v>
      </c>
      <c r="AJ29" s="42">
        <f>AF29*X29</f>
        <v>138.52113259396324</v>
      </c>
      <c r="AK29" s="42">
        <f>AG29*Y29</f>
        <v>273321.80370307557</v>
      </c>
      <c r="AL29" s="42">
        <f>AH29*Z29</f>
        <v>332967.47938461759</v>
      </c>
      <c r="AM29" s="37">
        <f>(P29*W29)/1000000</f>
        <v>3.8514788346422591E-3</v>
      </c>
      <c r="AN29" s="37">
        <f>(P29*X29)/1000000</f>
        <v>2.0264070051925821E-3</v>
      </c>
      <c r="AO29" s="37">
        <f>(P29*Y29)/1000000</f>
        <v>0.65754958541351483</v>
      </c>
      <c r="AP29" s="37">
        <f>(P29*Z29)/1000000</f>
        <v>0.66342747125334978</v>
      </c>
      <c r="AQ29" s="50">
        <f>N29-P29</f>
        <v>29100.238372799999</v>
      </c>
      <c r="AR29" s="50">
        <f>J29-Q29</f>
        <v>6165.3047399999996</v>
      </c>
      <c r="AS29" s="50">
        <f>AQ29-AR29</f>
        <v>22934.933632799999</v>
      </c>
      <c r="AT29" s="45">
        <v>30</v>
      </c>
      <c r="AU29" s="45">
        <v>545</v>
      </c>
      <c r="AV29" s="45">
        <v>575</v>
      </c>
      <c r="AW29" s="45">
        <v>60</v>
      </c>
      <c r="AX29" s="45">
        <f>AW29-1</f>
        <v>59</v>
      </c>
      <c r="AY29" s="45">
        <f>AU29/AX29</f>
        <v>9.2372881355932197</v>
      </c>
      <c r="AZ29" s="45">
        <f>AT29*AR29</f>
        <v>184959.1422</v>
      </c>
      <c r="BA29" s="45">
        <v>211856.59033688135</v>
      </c>
      <c r="BB29" s="45">
        <f>BA29+AZ29</f>
        <v>396815.73253688135</v>
      </c>
    </row>
    <row r="30" spans="2:54">
      <c r="B30" s="21">
        <v>30</v>
      </c>
      <c r="C30" s="21" t="s">
        <v>24</v>
      </c>
      <c r="D30" s="21" t="s">
        <v>21</v>
      </c>
      <c r="E30" s="21" t="s">
        <v>22</v>
      </c>
      <c r="F30" s="21">
        <v>12.48</v>
      </c>
      <c r="G30" s="21" t="s">
        <v>198</v>
      </c>
      <c r="H30" s="19">
        <v>30.63</v>
      </c>
      <c r="I30" s="19">
        <v>15.08</v>
      </c>
      <c r="J30" s="19">
        <v>5722.81</v>
      </c>
      <c r="K30" s="19">
        <v>30.61</v>
      </c>
      <c r="L30" s="19">
        <v>32.200000000000003</v>
      </c>
      <c r="M30" s="19">
        <v>1.58</v>
      </c>
      <c r="N30" s="19">
        <f>M30*J30</f>
        <v>9042.0398000000005</v>
      </c>
      <c r="O30" s="19">
        <v>0.502</v>
      </c>
      <c r="P30" s="41">
        <f>(N30*O30)</f>
        <v>4539.1039796000005</v>
      </c>
      <c r="Q30" s="41">
        <f>(J30*O30)</f>
        <v>2872.8506200000002</v>
      </c>
      <c r="R30" s="41">
        <f>P30-Q30</f>
        <v>1666.2533596000003</v>
      </c>
      <c r="S30" s="42">
        <v>1.7864583333333333E-2</v>
      </c>
      <c r="T30" s="42">
        <v>6.8358001249999994E-2</v>
      </c>
      <c r="U30" s="42">
        <v>0.41566721318999994</v>
      </c>
      <c r="V30" s="42">
        <v>0.50188979777333331</v>
      </c>
      <c r="W30" s="42">
        <v>0.13129754166666666</v>
      </c>
      <c r="X30" s="42">
        <v>6.9080545323212492E-2</v>
      </c>
      <c r="Y30" s="42">
        <v>22.415972616074228</v>
      </c>
      <c r="Z30" s="42">
        <v>22.616350703064107</v>
      </c>
      <c r="AA30" s="42">
        <v>9.2136211698999992E-2</v>
      </c>
      <c r="AB30" s="42">
        <v>4.8476305552929845E-2</v>
      </c>
      <c r="AC30" s="42">
        <v>15.730094959713465</v>
      </c>
      <c r="AD30" s="42">
        <v>15.870707476965395</v>
      </c>
      <c r="AE30" s="42">
        <f>S30*P30</f>
        <v>81.089201302229171</v>
      </c>
      <c r="AF30" s="42">
        <f>T30*$P30</f>
        <v>310.28407551137678</v>
      </c>
      <c r="AG30" s="42">
        <f>U30*$P30</f>
        <v>1886.7567015799705</v>
      </c>
      <c r="AH30" s="42">
        <f>V30*$P30</f>
        <v>2278.1299783935765</v>
      </c>
      <c r="AI30" s="42">
        <f>AE30*W30</f>
        <v>10.646812786696154</v>
      </c>
      <c r="AJ30" s="42">
        <f>AF30*X30</f>
        <v>21.43459314143475</v>
      </c>
      <c r="AK30" s="42">
        <f>AG30*Y30</f>
        <v>42293.486555811149</v>
      </c>
      <c r="AL30" s="42">
        <f>AH30*Z30</f>
        <v>51522.986538512981</v>
      </c>
      <c r="AM30" s="37">
        <f>(P30*W30)/1000000</f>
        <v>5.9597319389086351E-4</v>
      </c>
      <c r="AN30" s="37">
        <f>(P30*X30)/1000000</f>
        <v>3.1356377818953201E-4</v>
      </c>
      <c r="AO30" s="37">
        <f>(P30*Y30)/1000000</f>
        <v>0.10174843050822716</v>
      </c>
      <c r="AP30" s="37">
        <f>(P30*Z30)/1000000</f>
        <v>0.10265796748030756</v>
      </c>
      <c r="AQ30" s="50">
        <f>N30-P30</f>
        <v>4502.9358204</v>
      </c>
      <c r="AR30" s="50">
        <f>J30-Q30</f>
        <v>2849.9593800000002</v>
      </c>
      <c r="AS30" s="50">
        <f>AQ30-AR30</f>
        <v>1652.9764403999998</v>
      </c>
      <c r="AT30" s="45">
        <v>30</v>
      </c>
      <c r="AU30" s="45">
        <v>545</v>
      </c>
      <c r="AV30" s="45">
        <v>575</v>
      </c>
      <c r="AW30" s="45">
        <v>60</v>
      </c>
      <c r="AX30" s="45">
        <f>AW30-1</f>
        <v>59</v>
      </c>
      <c r="AY30" s="45">
        <f>AU30/AX30</f>
        <v>9.2372881355932197</v>
      </c>
      <c r="AZ30" s="45">
        <f>AT30*AR30</f>
        <v>85498.781400000007</v>
      </c>
      <c r="BA30" s="45">
        <v>15269.019661322031</v>
      </c>
      <c r="BB30" s="45">
        <f>BA30+AZ30</f>
        <v>100767.80106132204</v>
      </c>
    </row>
    <row r="31" spans="2:54">
      <c r="B31" s="21">
        <v>34</v>
      </c>
      <c r="C31" s="21" t="s">
        <v>24</v>
      </c>
      <c r="D31" s="21" t="s">
        <v>21</v>
      </c>
      <c r="E31" s="21" t="s">
        <v>22</v>
      </c>
      <c r="F31" s="21">
        <v>0</v>
      </c>
      <c r="G31" s="21" t="s">
        <v>198</v>
      </c>
      <c r="H31" s="19">
        <v>29.86</v>
      </c>
      <c r="I31" s="19">
        <v>21.09</v>
      </c>
      <c r="J31" s="19">
        <v>1000.83</v>
      </c>
      <c r="K31" s="19">
        <v>29.87</v>
      </c>
      <c r="L31" s="19">
        <v>29.92</v>
      </c>
      <c r="M31" s="19">
        <v>0.05</v>
      </c>
      <c r="N31" s="19">
        <f>M31*J31</f>
        <v>50.041500000000006</v>
      </c>
      <c r="O31" s="19">
        <v>0.502</v>
      </c>
      <c r="P31" s="41">
        <f>(N31*O31)</f>
        <v>25.120833000000005</v>
      </c>
      <c r="Q31" s="41">
        <f>(J31*O31)</f>
        <v>502.41666000000004</v>
      </c>
      <c r="R31" s="41">
        <v>0</v>
      </c>
      <c r="S31" s="42">
        <v>1.7864583333333333E-2</v>
      </c>
      <c r="T31" s="42">
        <v>6.8358001249999994E-2</v>
      </c>
      <c r="U31" s="42">
        <v>0.41566721318999994</v>
      </c>
      <c r="V31" s="42">
        <v>0.50188979777333331</v>
      </c>
      <c r="W31" s="42">
        <v>0.13129754166666666</v>
      </c>
      <c r="X31" s="42">
        <v>6.9080545323212492E-2</v>
      </c>
      <c r="Y31" s="42">
        <v>22.415972616074228</v>
      </c>
      <c r="Z31" s="42">
        <v>22.616350703064107</v>
      </c>
      <c r="AA31" s="42">
        <v>9.2136211698999992E-2</v>
      </c>
      <c r="AB31" s="42">
        <v>4.8476305552929845E-2</v>
      </c>
      <c r="AC31" s="42">
        <v>15.730094959713465</v>
      </c>
      <c r="AD31" s="42">
        <v>15.870707476965395</v>
      </c>
      <c r="AE31" s="42">
        <f>S31*P31</f>
        <v>0.44877321453125008</v>
      </c>
      <c r="AF31" s="42">
        <f>T31*$P31</f>
        <v>1.7172099336150415</v>
      </c>
      <c r="AG31" s="42">
        <f>U31*$P31</f>
        <v>10.441906646121387</v>
      </c>
      <c r="AH31" s="42">
        <f>V31*$P31</f>
        <v>12.607889794267681</v>
      </c>
      <c r="AI31" s="42">
        <f>AE31*W31</f>
        <v>5.8922819833800738E-2</v>
      </c>
      <c r="AJ31" s="42">
        <f>AF31*X31</f>
        <v>0.11862579864856458</v>
      </c>
      <c r="AK31" s="42">
        <f>AG31*Y31</f>
        <v>234.0654934390605</v>
      </c>
      <c r="AL31" s="42">
        <f>AH31*Z31</f>
        <v>285.14445721274063</v>
      </c>
      <c r="AM31" s="37">
        <f>(P31*W31)/1000000</f>
        <v>3.2983036175188752E-6</v>
      </c>
      <c r="AN31" s="37">
        <f>(P31*X31)/1000000</f>
        <v>1.7353608426133524E-6</v>
      </c>
      <c r="AO31" s="37">
        <f>(P31*Y31)/1000000</f>
        <v>5.6310790462097391E-4</v>
      </c>
      <c r="AP31" s="37">
        <f>(P31*Z31)/1000000</f>
        <v>5.6814156908110611E-4</v>
      </c>
      <c r="AQ31" s="50">
        <f>N31-P31</f>
        <v>24.920667000000002</v>
      </c>
      <c r="AR31" s="50">
        <f>J31-Q31</f>
        <v>498.41334000000001</v>
      </c>
      <c r="AS31" s="50">
        <v>0</v>
      </c>
      <c r="AT31" s="45">
        <v>30</v>
      </c>
      <c r="AU31" s="45">
        <v>545</v>
      </c>
      <c r="AV31" s="45">
        <v>575</v>
      </c>
      <c r="AW31" s="45">
        <v>60</v>
      </c>
      <c r="AX31" s="45">
        <f>AW31-1</f>
        <v>59</v>
      </c>
      <c r="AY31" s="45">
        <f>AU31/AX31</f>
        <v>9.2372881355932197</v>
      </c>
      <c r="AZ31" s="45">
        <f>AT31*AR31</f>
        <v>14952.4002</v>
      </c>
      <c r="BA31" s="45">
        <v>0</v>
      </c>
      <c r="BB31" s="45">
        <f>BA31+AZ31</f>
        <v>14952.4002</v>
      </c>
    </row>
    <row r="32" spans="2:54">
      <c r="B32" s="21">
        <v>35</v>
      </c>
      <c r="C32" s="21" t="s">
        <v>24</v>
      </c>
      <c r="D32" s="21" t="s">
        <v>21</v>
      </c>
      <c r="E32" s="21" t="s">
        <v>22</v>
      </c>
      <c r="F32" s="21">
        <v>13.76</v>
      </c>
      <c r="G32" s="21" t="s">
        <v>199</v>
      </c>
      <c r="H32" s="19">
        <v>17.82</v>
      </c>
      <c r="I32" s="19">
        <v>20.84</v>
      </c>
      <c r="J32" s="19">
        <v>1753.93</v>
      </c>
      <c r="K32" s="19">
        <v>17.72</v>
      </c>
      <c r="L32" s="19">
        <v>17.79</v>
      </c>
      <c r="M32" s="19">
        <v>7.0000000000000007E-2</v>
      </c>
      <c r="N32" s="19">
        <f>M32*J32</f>
        <v>122.77510000000002</v>
      </c>
      <c r="O32" s="19">
        <v>0.502</v>
      </c>
      <c r="P32" s="41">
        <f>(N32*O32)</f>
        <v>61.633100200000008</v>
      </c>
      <c r="Q32" s="41">
        <f>(J32*O32)</f>
        <v>880.47286000000008</v>
      </c>
      <c r="R32" s="41">
        <v>0</v>
      </c>
      <c r="S32" s="42">
        <v>1.7864583333333333E-2</v>
      </c>
      <c r="T32" s="42">
        <v>6.8358001249999994E-2</v>
      </c>
      <c r="U32" s="42">
        <v>0.41566721318999994</v>
      </c>
      <c r="V32" s="42">
        <v>0.50188979777333331</v>
      </c>
      <c r="W32" s="42">
        <v>0.13129754166666666</v>
      </c>
      <c r="X32" s="42">
        <v>6.9080545323212492E-2</v>
      </c>
      <c r="Y32" s="42">
        <v>22.415972616074228</v>
      </c>
      <c r="Z32" s="42">
        <v>22.616350703064107</v>
      </c>
      <c r="AA32" s="42">
        <v>9.2136211698999992E-2</v>
      </c>
      <c r="AB32" s="42">
        <v>4.8476305552929845E-2</v>
      </c>
      <c r="AC32" s="42">
        <v>15.730094959713465</v>
      </c>
      <c r="AD32" s="42">
        <v>15.870707476965395</v>
      </c>
      <c r="AE32" s="42">
        <f>S32*P32</f>
        <v>1.1010496546145834</v>
      </c>
      <c r="AF32" s="42">
        <f>T32*$P32</f>
        <v>4.2131155405129759</v>
      </c>
      <c r="AG32" s="42">
        <f>U32*$P32</f>
        <v>25.618859000394032</v>
      </c>
      <c r="AH32" s="42">
        <f>V32*$P32</f>
        <v>30.933024195521593</v>
      </c>
      <c r="AI32" s="42">
        <f>AE32*W32</f>
        <v>0.1445651129038272</v>
      </c>
      <c r="AJ32" s="42">
        <f>AF32*X32</f>
        <v>0.29104431904833755</v>
      </c>
      <c r="AK32" s="42">
        <f>AG32*Y32</f>
        <v>574.27164180789941</v>
      </c>
      <c r="AL32" s="42">
        <f>AH32*Z32</f>
        <v>699.59212351228382</v>
      </c>
      <c r="AM32" s="37">
        <f>(P32*W32)/1000000</f>
        <v>8.0922745415553422E-6</v>
      </c>
      <c r="AN32" s="37">
        <f>(P32*X32)/1000000</f>
        <v>4.2576481717761973E-6</v>
      </c>
      <c r="AO32" s="37">
        <f>(P32*Y32)/1000000</f>
        <v>1.3815658863269591E-3</v>
      </c>
      <c r="AP32" s="37">
        <f>(P32*Z32)/1000000</f>
        <v>1.3939158090402906E-3</v>
      </c>
      <c r="AQ32" s="50">
        <f>N32-P32</f>
        <v>61.141999800000015</v>
      </c>
      <c r="AR32" s="50">
        <f>J32-Q32</f>
        <v>873.45713999999998</v>
      </c>
      <c r="AS32" s="50">
        <v>0</v>
      </c>
      <c r="AT32" s="45">
        <v>30</v>
      </c>
      <c r="AU32" s="45">
        <v>545</v>
      </c>
      <c r="AV32" s="45">
        <v>575</v>
      </c>
      <c r="AW32" s="45">
        <v>60</v>
      </c>
      <c r="AX32" s="45">
        <f>AW32-1</f>
        <v>59</v>
      </c>
      <c r="AY32" s="45">
        <f>AU32/AX32</f>
        <v>9.2372881355932197</v>
      </c>
      <c r="AZ32" s="45">
        <f>AT32*AR32</f>
        <v>26203.714199999999</v>
      </c>
      <c r="BA32" s="45">
        <v>0</v>
      </c>
      <c r="BB32" s="45">
        <f>BA32+AZ32</f>
        <v>26203.714199999999</v>
      </c>
    </row>
    <row r="33" spans="2:54">
      <c r="B33" s="21">
        <v>39</v>
      </c>
      <c r="C33" s="21" t="s">
        <v>26</v>
      </c>
      <c r="D33" s="21" t="s">
        <v>21</v>
      </c>
      <c r="E33" s="21" t="s">
        <v>22</v>
      </c>
      <c r="F33" s="21">
        <v>390.8</v>
      </c>
      <c r="G33" s="21" t="s">
        <v>199</v>
      </c>
      <c r="H33" s="19">
        <v>26.77</v>
      </c>
      <c r="I33" s="19">
        <v>17.91</v>
      </c>
      <c r="J33" s="19">
        <v>48265.34</v>
      </c>
      <c r="K33" s="19">
        <v>26.76</v>
      </c>
      <c r="L33" s="19">
        <v>28.57</v>
      </c>
      <c r="M33" s="19">
        <v>1.81</v>
      </c>
      <c r="N33" s="19">
        <f>M33*J33</f>
        <v>87360.265399999989</v>
      </c>
      <c r="O33" s="19">
        <v>0.51329999999999998</v>
      </c>
      <c r="P33" s="41">
        <f>(N33*O33)</f>
        <v>44842.024229819996</v>
      </c>
      <c r="Q33" s="41">
        <f>(J33*O33)</f>
        <v>24774.599021999999</v>
      </c>
      <c r="R33" s="41">
        <f>P33-Q33</f>
        <v>20067.425207819997</v>
      </c>
      <c r="S33" s="42">
        <v>1.9140624999999998E-2</v>
      </c>
      <c r="T33" s="42">
        <v>8.249999999999999E-2</v>
      </c>
      <c r="U33" s="42">
        <v>0.41163903125000001</v>
      </c>
      <c r="V33" s="42">
        <v>0.51327965624999994</v>
      </c>
      <c r="W33" s="42">
        <v>0.14067593749999999</v>
      </c>
      <c r="X33" s="42">
        <v>8.3372024999999989E-2</v>
      </c>
      <c r="Y33" s="42">
        <v>22.198742069150313</v>
      </c>
      <c r="Z33" s="42">
        <v>22.422790031650312</v>
      </c>
      <c r="AA33" s="42">
        <v>3.551335907E-2</v>
      </c>
      <c r="AB33" s="42">
        <v>2.1047100967199996E-2</v>
      </c>
      <c r="AC33" s="42">
        <v>5.6040280378728582</v>
      </c>
      <c r="AD33" s="42">
        <v>5.6605884979100578</v>
      </c>
      <c r="AE33" s="42">
        <f>S33*P33</f>
        <v>858.30437002389829</v>
      </c>
      <c r="AF33" s="42">
        <f>T33*$P33</f>
        <v>3699.4669989601493</v>
      </c>
      <c r="AG33" s="42">
        <f>U33*$P33</f>
        <v>18458.727413252131</v>
      </c>
      <c r="AH33" s="42">
        <f>V33*$P33</f>
        <v>23016.498782236176</v>
      </c>
      <c r="AI33" s="42">
        <f>AE33*W33</f>
        <v>120.74277191345878</v>
      </c>
      <c r="AJ33" s="42">
        <f>AF33*X33</f>
        <v>308.43205512398049</v>
      </c>
      <c r="AK33" s="42">
        <f>AG33*Y33</f>
        <v>409760.52877153823</v>
      </c>
      <c r="AL33" s="42">
        <f>AH33*Z33</f>
        <v>516094.11945781688</v>
      </c>
      <c r="AM33" s="37">
        <f>(P33*W33)/1000000</f>
        <v>6.3081937979276425E-3</v>
      </c>
      <c r="AN33" s="37">
        <f>(P33*X33)/1000000</f>
        <v>3.7385703651391577E-3</v>
      </c>
      <c r="AO33" s="37">
        <f>(P33*Y33)/1000000</f>
        <v>0.99543652973636287</v>
      </c>
      <c r="AP33" s="37">
        <f>(P33*Z33)/1000000</f>
        <v>1.0054832938994296</v>
      </c>
      <c r="AQ33" s="50">
        <f>N33-P33</f>
        <v>42518.241170179994</v>
      </c>
      <c r="AR33" s="50">
        <f>J33-Q33</f>
        <v>23490.740977999998</v>
      </c>
      <c r="AS33" s="50">
        <f>AQ33-AR33</f>
        <v>19027.500192179996</v>
      </c>
      <c r="AT33" s="45">
        <v>55</v>
      </c>
      <c r="AU33" s="45">
        <v>864</v>
      </c>
      <c r="AV33" s="45">
        <v>919</v>
      </c>
      <c r="AW33" s="45">
        <v>56</v>
      </c>
      <c r="AX33" s="45">
        <f>AW33-1</f>
        <v>55</v>
      </c>
      <c r="AY33" s="45">
        <f>AU33/AX33</f>
        <v>15.709090909090909</v>
      </c>
      <c r="AZ33" s="45">
        <f>AT33*AR33</f>
        <v>1291990.75379</v>
      </c>
      <c r="BA33" s="45">
        <v>298904.7302917004</v>
      </c>
      <c r="BB33" s="45">
        <f>BA33+AZ33</f>
        <v>1590895.4840817004</v>
      </c>
    </row>
    <row r="34" spans="2:54">
      <c r="B34" s="21">
        <v>40</v>
      </c>
      <c r="C34" s="21" t="s">
        <v>26</v>
      </c>
      <c r="D34" s="21" t="s">
        <v>21</v>
      </c>
      <c r="E34" s="21" t="s">
        <v>22</v>
      </c>
      <c r="F34" s="21">
        <v>366.24</v>
      </c>
      <c r="G34" s="21" t="s">
        <v>199</v>
      </c>
      <c r="H34" s="19">
        <v>28.25</v>
      </c>
      <c r="I34" s="19">
        <v>13.81</v>
      </c>
      <c r="J34" s="19">
        <v>82463.34</v>
      </c>
      <c r="K34" s="19">
        <v>28.25</v>
      </c>
      <c r="L34" s="19">
        <v>33.58</v>
      </c>
      <c r="M34" s="19">
        <v>5.32</v>
      </c>
      <c r="N34" s="19">
        <f>M34*J34</f>
        <v>438704.96880000003</v>
      </c>
      <c r="O34" s="19">
        <v>0.51329999999999998</v>
      </c>
      <c r="P34" s="41">
        <f>(N34*O34)</f>
        <v>225187.26048503999</v>
      </c>
      <c r="Q34" s="41">
        <f>(J34*O34)</f>
        <v>42328.432421999998</v>
      </c>
      <c r="R34" s="41">
        <f>P34-Q34</f>
        <v>182858.82806303998</v>
      </c>
      <c r="S34" s="42">
        <v>1.9140624999999998E-2</v>
      </c>
      <c r="T34" s="42">
        <v>8.249999999999999E-2</v>
      </c>
      <c r="U34" s="42">
        <v>0.41163903125000001</v>
      </c>
      <c r="V34" s="42">
        <v>0.51327965624999994</v>
      </c>
      <c r="W34" s="42">
        <v>0.14067593749999999</v>
      </c>
      <c r="X34" s="42">
        <v>8.3372024999999989E-2</v>
      </c>
      <c r="Y34" s="42">
        <v>22.198742069150313</v>
      </c>
      <c r="Z34" s="42">
        <v>22.422790031650312</v>
      </c>
      <c r="AA34" s="42">
        <v>3.551335907E-2</v>
      </c>
      <c r="AB34" s="42">
        <v>2.1047100967199996E-2</v>
      </c>
      <c r="AC34" s="42">
        <v>5.6040280378728582</v>
      </c>
      <c r="AD34" s="42">
        <v>5.6605884979100578</v>
      </c>
      <c r="AE34" s="42">
        <f>S34*P34</f>
        <v>4310.2249077214683</v>
      </c>
      <c r="AF34" s="42">
        <f>T34*$P34</f>
        <v>18577.948990015797</v>
      </c>
      <c r="AG34" s="42">
        <f>U34*$P34</f>
        <v>92695.865755903273</v>
      </c>
      <c r="AH34" s="42">
        <f>V34*$P34</f>
        <v>115584.03965364052</v>
      </c>
      <c r="AI34" s="42">
        <f>AE34*W34</f>
        <v>606.34492972956843</v>
      </c>
      <c r="AJ34" s="42">
        <f>AF34*X34</f>
        <v>1548.8812276443216</v>
      </c>
      <c r="AK34" s="42">
        <f>AG34*Y34</f>
        <v>2057731.6147918799</v>
      </c>
      <c r="AL34" s="42">
        <f>AH34*Z34</f>
        <v>2591716.6521635251</v>
      </c>
      <c r="AM34" s="37">
        <f>(P34*W34)/1000000</f>
        <v>3.1678428981789707E-2</v>
      </c>
      <c r="AN34" s="37">
        <f>(P34*X34)/1000000</f>
        <v>1.8774317910840266E-2</v>
      </c>
      <c r="AO34" s="37">
        <f>(P34*Y34)/1000000</f>
        <v>4.9988739127659674</v>
      </c>
      <c r="AP34" s="37">
        <f>(P34*Z34)/1000000</f>
        <v>5.0493266596585968</v>
      </c>
      <c r="AQ34" s="50">
        <f>N34-P34</f>
        <v>213517.70831496004</v>
      </c>
      <c r="AR34" s="50">
        <f>J34-Q34</f>
        <v>40134.907577999998</v>
      </c>
      <c r="AS34" s="50">
        <f>AQ34-AR34</f>
        <v>173382.80073696002</v>
      </c>
      <c r="AT34" s="45">
        <v>55</v>
      </c>
      <c r="AU34" s="45">
        <v>864</v>
      </c>
      <c r="AV34" s="45">
        <v>919</v>
      </c>
      <c r="AW34" s="45">
        <v>56</v>
      </c>
      <c r="AX34" s="45">
        <f>AW34-1</f>
        <v>55</v>
      </c>
      <c r="AY34" s="45">
        <f>AU34/AX34</f>
        <v>15.709090909090909</v>
      </c>
      <c r="AZ34" s="45">
        <f>AT34*AR34</f>
        <v>2207419.9167899997</v>
      </c>
      <c r="BA34" s="45">
        <v>2723686.178849699</v>
      </c>
      <c r="BB34" s="45">
        <f>BA34+AZ34</f>
        <v>4931106.0956396982</v>
      </c>
    </row>
    <row r="35" spans="2:54">
      <c r="B35" s="21">
        <v>41</v>
      </c>
      <c r="C35" s="21" t="s">
        <v>26</v>
      </c>
      <c r="D35" s="21" t="s">
        <v>21</v>
      </c>
      <c r="E35" s="21" t="s">
        <v>22</v>
      </c>
      <c r="F35" s="21">
        <v>458.59</v>
      </c>
      <c r="G35" s="21" t="s">
        <v>199</v>
      </c>
      <c r="H35" s="19">
        <v>15.66</v>
      </c>
      <c r="I35" s="19">
        <v>15.72</v>
      </c>
      <c r="J35" s="19">
        <v>83639.37</v>
      </c>
      <c r="K35" s="19">
        <v>15.64</v>
      </c>
      <c r="L35" s="19">
        <v>24.54</v>
      </c>
      <c r="M35" s="19">
        <v>8.9</v>
      </c>
      <c r="N35" s="19">
        <f>M35*J35</f>
        <v>744390.39300000004</v>
      </c>
      <c r="O35" s="19">
        <v>0.51329999999999998</v>
      </c>
      <c r="P35" s="41">
        <f>(N35*O35)</f>
        <v>382095.58872689999</v>
      </c>
      <c r="Q35" s="41">
        <f>(J35*O35)</f>
        <v>42932.088620999995</v>
      </c>
      <c r="R35" s="41">
        <f>P35-Q35</f>
        <v>339163.50010589999</v>
      </c>
      <c r="S35" s="42">
        <v>1.9140624999999998E-2</v>
      </c>
      <c r="T35" s="42">
        <v>8.249999999999999E-2</v>
      </c>
      <c r="U35" s="42">
        <v>0.41163903125000001</v>
      </c>
      <c r="V35" s="42">
        <v>0.51327965624999994</v>
      </c>
      <c r="W35" s="42">
        <v>0.14067593749999999</v>
      </c>
      <c r="X35" s="42">
        <v>8.3372024999999989E-2</v>
      </c>
      <c r="Y35" s="42">
        <v>22.198742069150313</v>
      </c>
      <c r="Z35" s="42">
        <v>22.422790031650312</v>
      </c>
      <c r="AA35" s="42">
        <v>3.551335907E-2</v>
      </c>
      <c r="AB35" s="42">
        <v>2.1047100967199996E-2</v>
      </c>
      <c r="AC35" s="42">
        <v>5.6040280378728582</v>
      </c>
      <c r="AD35" s="42">
        <v>5.6605884979100578</v>
      </c>
      <c r="AE35" s="42">
        <f>S35*P35</f>
        <v>7313.5483779758197</v>
      </c>
      <c r="AF35" s="42">
        <f>T35*$P35</f>
        <v>31522.886069969245</v>
      </c>
      <c r="AG35" s="42">
        <f>U35*$P35</f>
        <v>157285.45798843954</v>
      </c>
      <c r="AH35" s="42">
        <f>V35*$P35</f>
        <v>196121.89243638457</v>
      </c>
      <c r="AI35" s="42">
        <f>AE35*W35</f>
        <v>1028.8402745233527</v>
      </c>
      <c r="AJ35" s="42">
        <f>AF35*X35</f>
        <v>2628.1268454976271</v>
      </c>
      <c r="AK35" s="42">
        <f>AG35*Y35</f>
        <v>3491539.3131135469</v>
      </c>
      <c r="AL35" s="42">
        <f>AH35*Z35</f>
        <v>4397600.014710959</v>
      </c>
      <c r="AM35" s="37">
        <f>(P35*W35)/1000000</f>
        <v>5.3751655158771089E-2</v>
      </c>
      <c r="AN35" s="37">
        <f>(P35*X35)/1000000</f>
        <v>3.1856082975728818E-2</v>
      </c>
      <c r="AO35" s="37">
        <f>(P35*Y35)/1000000</f>
        <v>8.4820414199085903</v>
      </c>
      <c r="AP35" s="37">
        <f>(P35*Z35)/1000000</f>
        <v>8.5676491580430909</v>
      </c>
      <c r="AQ35" s="50">
        <f>N35-P35</f>
        <v>362294.80427310005</v>
      </c>
      <c r="AR35" s="50">
        <f>J35-Q35</f>
        <v>40707.281379</v>
      </c>
      <c r="AS35" s="50">
        <f>AQ35-AR35</f>
        <v>321587.52289410005</v>
      </c>
      <c r="AT35" s="45">
        <v>55</v>
      </c>
      <c r="AU35" s="45">
        <v>864</v>
      </c>
      <c r="AV35" s="45">
        <v>919</v>
      </c>
      <c r="AW35" s="45">
        <v>56</v>
      </c>
      <c r="AX35" s="45">
        <f>AW35-1</f>
        <v>55</v>
      </c>
      <c r="AY35" s="45">
        <f>AU35/AX35</f>
        <v>15.709090909090909</v>
      </c>
      <c r="AZ35" s="45">
        <f>AT35*AR35</f>
        <v>2238900.4758449998</v>
      </c>
      <c r="BA35" s="45">
        <v>5051847.6323727714</v>
      </c>
      <c r="BB35" s="45">
        <f>BA35+AZ35</f>
        <v>7290748.1082177712</v>
      </c>
    </row>
    <row r="36" spans="2:54">
      <c r="B36" s="21">
        <v>44</v>
      </c>
      <c r="C36" s="21" t="s">
        <v>26</v>
      </c>
      <c r="D36" s="21" t="s">
        <v>21</v>
      </c>
      <c r="E36" s="21" t="s">
        <v>22</v>
      </c>
      <c r="F36" s="21">
        <v>20.52</v>
      </c>
      <c r="G36" s="21" t="s">
        <v>199</v>
      </c>
      <c r="H36" s="19">
        <v>14.11</v>
      </c>
      <c r="I36" s="19">
        <v>12.05</v>
      </c>
      <c r="J36" s="19">
        <v>56709.95</v>
      </c>
      <c r="K36" s="19">
        <v>14.1</v>
      </c>
      <c r="L36" s="19">
        <v>17.829999999999998</v>
      </c>
      <c r="M36" s="19">
        <v>3.74</v>
      </c>
      <c r="N36" s="19">
        <f>M36*J36</f>
        <v>212095.21299999999</v>
      </c>
      <c r="O36" s="19">
        <v>0.51329999999999998</v>
      </c>
      <c r="P36" s="41">
        <f>(N36*O36)</f>
        <v>108868.47283289999</v>
      </c>
      <c r="Q36" s="41">
        <f>(J36*O36)</f>
        <v>29109.217334999998</v>
      </c>
      <c r="R36" s="41">
        <f>P36-Q36</f>
        <v>79759.255497899998</v>
      </c>
      <c r="S36" s="42">
        <v>1.9140624999999998E-2</v>
      </c>
      <c r="T36" s="42">
        <v>8.249999999999999E-2</v>
      </c>
      <c r="U36" s="42">
        <v>0.41163903125000001</v>
      </c>
      <c r="V36" s="42">
        <v>0.51327965624999994</v>
      </c>
      <c r="W36" s="42">
        <v>0.14067593749999999</v>
      </c>
      <c r="X36" s="42">
        <v>8.3372024999999989E-2</v>
      </c>
      <c r="Y36" s="42">
        <v>22.198742069150313</v>
      </c>
      <c r="Z36" s="42">
        <v>22.422790031650312</v>
      </c>
      <c r="AA36" s="42">
        <v>3.551335907E-2</v>
      </c>
      <c r="AB36" s="42">
        <v>2.1047100967199996E-2</v>
      </c>
      <c r="AC36" s="42">
        <v>5.6040280378728582</v>
      </c>
      <c r="AD36" s="42">
        <v>5.6605884979100578</v>
      </c>
      <c r="AE36" s="42">
        <f>S36*P36</f>
        <v>2083.8106128172262</v>
      </c>
      <c r="AF36" s="42">
        <f>T36*$P36</f>
        <v>8981.6490087142483</v>
      </c>
      <c r="AG36" s="42">
        <f>U36*$P36</f>
        <v>44814.5126906019</v>
      </c>
      <c r="AH36" s="42">
        <f>V36*$P36</f>
        <v>55879.972312133366</v>
      </c>
      <c r="AI36" s="42">
        <f>AE36*W36</f>
        <v>293.14201153051278</v>
      </c>
      <c r="AJ36" s="42">
        <f>AF36*X36</f>
        <v>748.81826569574946</v>
      </c>
      <c r="AK36" s="42">
        <f>AG36*Y36</f>
        <v>994825.80817333492</v>
      </c>
      <c r="AL36" s="42">
        <f>AH36*Z36</f>
        <v>1252984.8861293995</v>
      </c>
      <c r="AM36" s="37">
        <f>(P36*W36)/1000000</f>
        <v>1.5315174479961486E-2</v>
      </c>
      <c r="AN36" s="37">
        <f>(P36*X36)/1000000</f>
        <v>9.0765850387363577E-3</v>
      </c>
      <c r="AO36" s="37">
        <f>(P36*Y36)/1000000</f>
        <v>2.4167431478798451</v>
      </c>
      <c r="AP36" s="37">
        <f>(P36*Z36)/1000000</f>
        <v>2.4411349073985429</v>
      </c>
      <c r="AQ36" s="50">
        <f>N36-P36</f>
        <v>103226.7401671</v>
      </c>
      <c r="AR36" s="50">
        <f>J36-Q36</f>
        <v>27600.732665</v>
      </c>
      <c r="AS36" s="50">
        <f>AQ36-AR36</f>
        <v>75626.007502099994</v>
      </c>
      <c r="AT36" s="45">
        <v>55</v>
      </c>
      <c r="AU36" s="45">
        <v>864</v>
      </c>
      <c r="AV36" s="45">
        <v>919</v>
      </c>
      <c r="AW36" s="45">
        <v>56</v>
      </c>
      <c r="AX36" s="45">
        <f>AW36-1</f>
        <v>55</v>
      </c>
      <c r="AY36" s="45">
        <f>AU36/AX36</f>
        <v>15.709090909090909</v>
      </c>
      <c r="AZ36" s="45">
        <f>AT36*AR36</f>
        <v>1518040.296575</v>
      </c>
      <c r="BA36" s="45">
        <v>1188015.8269420799</v>
      </c>
      <c r="BB36" s="45">
        <f>BA36+AZ36</f>
        <v>2706056.1235170802</v>
      </c>
    </row>
    <row r="37" spans="2:54">
      <c r="B37" s="21">
        <v>46</v>
      </c>
      <c r="C37" s="21" t="s">
        <v>26</v>
      </c>
      <c r="D37" s="21" t="s">
        <v>21</v>
      </c>
      <c r="E37" s="21" t="s">
        <v>22</v>
      </c>
      <c r="F37" s="21">
        <v>66.97</v>
      </c>
      <c r="G37" s="21" t="s">
        <v>199</v>
      </c>
      <c r="H37" s="19">
        <v>11.4</v>
      </c>
      <c r="I37" s="19">
        <v>13.39</v>
      </c>
      <c r="J37" s="19">
        <v>16965.63</v>
      </c>
      <c r="K37" s="19">
        <v>11.38</v>
      </c>
      <c r="L37" s="19">
        <v>17.11</v>
      </c>
      <c r="M37" s="19">
        <v>5.72</v>
      </c>
      <c r="N37" s="19">
        <f>M37*J37</f>
        <v>97043.403600000005</v>
      </c>
      <c r="O37" s="19">
        <v>0.51329999999999998</v>
      </c>
      <c r="P37" s="41">
        <f>(N37*O37)</f>
        <v>49812.37906788</v>
      </c>
      <c r="Q37" s="41">
        <f>(J37*O37)</f>
        <v>8708.4578789999996</v>
      </c>
      <c r="R37" s="41">
        <f>P37-Q37</f>
        <v>41103.921188879998</v>
      </c>
      <c r="S37" s="42">
        <v>1.9140624999999998E-2</v>
      </c>
      <c r="T37" s="42">
        <v>8.249999999999999E-2</v>
      </c>
      <c r="U37" s="42">
        <v>0.41163903125000001</v>
      </c>
      <c r="V37" s="42">
        <v>0.51327965624999994</v>
      </c>
      <c r="W37" s="42">
        <v>0.14067593749999999</v>
      </c>
      <c r="X37" s="42">
        <v>8.3372024999999989E-2</v>
      </c>
      <c r="Y37" s="42">
        <v>22.198742069150313</v>
      </c>
      <c r="Z37" s="42">
        <v>22.422790031650312</v>
      </c>
      <c r="AA37" s="42">
        <v>3.551335907E-2</v>
      </c>
      <c r="AB37" s="42">
        <v>2.1047100967199996E-2</v>
      </c>
      <c r="AC37" s="42">
        <v>5.6040280378728582</v>
      </c>
      <c r="AD37" s="42">
        <v>5.6605884979100578</v>
      </c>
      <c r="AE37" s="42">
        <f>S37*P37</f>
        <v>953.44006809614052</v>
      </c>
      <c r="AF37" s="42">
        <f>T37*$P37</f>
        <v>4109.5212731000993</v>
      </c>
      <c r="AG37" s="42">
        <f>U37*$P37</f>
        <v>20504.719463759902</v>
      </c>
      <c r="AH37" s="42">
        <f>V37*$P37</f>
        <v>25567.680804956137</v>
      </c>
      <c r="AI37" s="42">
        <f>AE37*W37</f>
        <v>134.1260754294884</v>
      </c>
      <c r="AJ37" s="42">
        <f>AF37*X37</f>
        <v>342.61911031893328</v>
      </c>
      <c r="AK37" s="42">
        <f>AG37*Y37</f>
        <v>455178.97857629217</v>
      </c>
      <c r="AL37" s="42">
        <f>AH37*Z37</f>
        <v>573298.73828578752</v>
      </c>
      <c r="AM37" s="37">
        <f>(P37*W37)/1000000</f>
        <v>7.0074031244793944E-3</v>
      </c>
      <c r="AN37" s="37">
        <f>(P37*X37)/1000000</f>
        <v>4.1529589129567675E-3</v>
      </c>
      <c r="AO37" s="37">
        <f>(P37*Y37)/1000000</f>
        <v>1.1057721547786101</v>
      </c>
      <c r="AP37" s="37">
        <f>(P37*Z37)/1000000</f>
        <v>1.1169325168160462</v>
      </c>
      <c r="AQ37" s="50">
        <f>N37-P37</f>
        <v>47231.024532120005</v>
      </c>
      <c r="AR37" s="50">
        <f>J37-Q37</f>
        <v>8257.1721210000014</v>
      </c>
      <c r="AS37" s="50">
        <f>AQ37-AR37</f>
        <v>38973.852411120002</v>
      </c>
      <c r="AT37" s="45">
        <v>55</v>
      </c>
      <c r="AU37" s="45">
        <v>864</v>
      </c>
      <c r="AV37" s="45">
        <v>919</v>
      </c>
      <c r="AW37" s="45">
        <v>56</v>
      </c>
      <c r="AX37" s="45">
        <f>AW37-1</f>
        <v>55</v>
      </c>
      <c r="AY37" s="45">
        <f>AU37/AX37</f>
        <v>15.709090909090909</v>
      </c>
      <c r="AZ37" s="45">
        <f>AT37*AR37</f>
        <v>454144.46665500005</v>
      </c>
      <c r="BA37" s="45">
        <v>612243.790603776</v>
      </c>
      <c r="BB37" s="45">
        <f>BA37+AZ37</f>
        <v>1066388.2572587761</v>
      </c>
    </row>
    <row r="38" spans="2:54">
      <c r="B38" s="21">
        <v>52</v>
      </c>
      <c r="C38" s="21" t="s">
        <v>25</v>
      </c>
      <c r="D38" s="21" t="s">
        <v>21</v>
      </c>
      <c r="E38" s="21" t="s">
        <v>22</v>
      </c>
      <c r="F38" s="21">
        <v>93.92</v>
      </c>
      <c r="G38" s="21" t="s">
        <v>198</v>
      </c>
      <c r="H38" s="19">
        <v>4.6500000000000004</v>
      </c>
      <c r="I38" s="19">
        <v>6.93</v>
      </c>
      <c r="J38" s="19">
        <v>747.46</v>
      </c>
      <c r="K38" s="19">
        <v>4.66</v>
      </c>
      <c r="L38" s="19">
        <v>6.51</v>
      </c>
      <c r="M38" s="19">
        <v>1.86</v>
      </c>
      <c r="N38" s="19">
        <f>M38*J38</f>
        <v>1390.2756000000002</v>
      </c>
      <c r="O38" s="19">
        <v>0.62670000000000003</v>
      </c>
      <c r="P38" s="41">
        <f>(N38*O38)</f>
        <v>871.28571852000016</v>
      </c>
      <c r="Q38" s="41">
        <f>(J38*O38)</f>
        <v>468.43318200000004</v>
      </c>
      <c r="R38" s="41">
        <f>P38-Q38</f>
        <v>402.85253652000011</v>
      </c>
      <c r="S38" s="42">
        <v>0.13920454545454536</v>
      </c>
      <c r="T38" s="42">
        <v>0</v>
      </c>
      <c r="U38" s="42">
        <v>0.48757613636363606</v>
      </c>
      <c r="V38" s="42">
        <v>0.62678068181818136</v>
      </c>
      <c r="W38" s="42">
        <v>1.0230977272727266</v>
      </c>
      <c r="X38" s="42">
        <v>0</v>
      </c>
      <c r="Y38" s="42">
        <v>26.293854733215891</v>
      </c>
      <c r="Z38" s="42">
        <v>27.316952460488618</v>
      </c>
      <c r="AA38" s="42">
        <v>6.831223524999995E-2</v>
      </c>
      <c r="AB38" s="42">
        <v>0</v>
      </c>
      <c r="AC38" s="42">
        <v>1.755640680536825</v>
      </c>
      <c r="AD38" s="42">
        <v>1.8239529157868251</v>
      </c>
      <c r="AE38" s="42">
        <f>S38*P38</f>
        <v>121.28693240761358</v>
      </c>
      <c r="AF38" s="42">
        <f>T38*$P38</f>
        <v>0</v>
      </c>
      <c r="AG38" s="42">
        <f>U38*$P38</f>
        <v>424.81812430479624</v>
      </c>
      <c r="AH38" s="42">
        <f>V38*$P38</f>
        <v>546.10505671240969</v>
      </c>
      <c r="AI38" s="42">
        <f>AE38*W38</f>
        <v>124.08838489411026</v>
      </c>
      <c r="AJ38" s="42">
        <f>AF38*X38</f>
        <v>0</v>
      </c>
      <c r="AK38" s="42">
        <f>AG38*Y38</f>
        <v>11170.106048507563</v>
      </c>
      <c r="AL38" s="42">
        <f>AH38*Z38</f>
        <v>14917.925872645337</v>
      </c>
      <c r="AM38" s="37">
        <f>(P38*W38)/1000000</f>
        <v>8.9141043842299672E-4</v>
      </c>
      <c r="AN38" s="37">
        <f>(P38*X38)/1000000</f>
        <v>0</v>
      </c>
      <c r="AO38" s="37">
        <f>(P38*Y38)/1000000</f>
        <v>2.2909460113890518E-2</v>
      </c>
      <c r="AP38" s="37">
        <f>(P38*Z38)/1000000</f>
        <v>2.3800870552313509E-2</v>
      </c>
      <c r="AQ38" s="50">
        <f>N38-P38</f>
        <v>518.98988148000001</v>
      </c>
      <c r="AR38" s="50">
        <f>J38-Q38</f>
        <v>279.02681799999999</v>
      </c>
      <c r="AS38" s="50">
        <f>AQ38-AR38</f>
        <v>239.96306348000002</v>
      </c>
      <c r="AT38" s="45">
        <v>36</v>
      </c>
      <c r="AU38" s="45">
        <v>47</v>
      </c>
      <c r="AV38" s="45">
        <v>83</v>
      </c>
      <c r="AW38" s="45">
        <v>6</v>
      </c>
      <c r="AX38" s="45">
        <f>AW38-1</f>
        <v>5</v>
      </c>
      <c r="AY38" s="45">
        <f>AU38/AX38</f>
        <v>9.4</v>
      </c>
      <c r="AZ38" s="45">
        <f>AT38*AR38</f>
        <v>10044.965447999999</v>
      </c>
      <c r="BA38" s="45">
        <v>2255.652796712001</v>
      </c>
      <c r="BB38" s="45">
        <f>BA38+AZ38</f>
        <v>12300.618244712001</v>
      </c>
    </row>
    <row r="39" spans="2:54">
      <c r="B39" s="21">
        <v>53</v>
      </c>
      <c r="C39" s="21" t="s">
        <v>35</v>
      </c>
      <c r="D39" s="21" t="s">
        <v>29</v>
      </c>
      <c r="E39" s="21" t="s">
        <v>22</v>
      </c>
      <c r="F39" s="21">
        <v>716.65</v>
      </c>
      <c r="G39" s="21" t="s">
        <v>199</v>
      </c>
      <c r="H39" s="19">
        <v>9.6300000000000008</v>
      </c>
      <c r="I39" s="19">
        <v>9.41</v>
      </c>
      <c r="J39" s="19">
        <v>66406.210000000006</v>
      </c>
      <c r="K39" s="19">
        <v>9.7799999999999994</v>
      </c>
      <c r="L39" s="19">
        <v>10.85</v>
      </c>
      <c r="M39" s="19">
        <v>1.07</v>
      </c>
      <c r="N39" s="19">
        <f>M39*J39</f>
        <v>71054.644700000004</v>
      </c>
      <c r="O39" s="19">
        <v>0.51500000000000001</v>
      </c>
      <c r="P39" s="41">
        <f>(N39*O39)</f>
        <v>36593.142020500003</v>
      </c>
      <c r="Q39" s="41">
        <f>(J39*O39)</f>
        <v>34199.198150000004</v>
      </c>
      <c r="R39" s="41">
        <f>P39-Q39</f>
        <v>2393.9438704999993</v>
      </c>
      <c r="S39" s="42">
        <v>5.2960526315789444E-2</v>
      </c>
      <c r="T39" s="42">
        <v>7.0760233918128579E-2</v>
      </c>
      <c r="U39" s="42">
        <v>0.39140138888888881</v>
      </c>
      <c r="V39" s="42">
        <v>0.51512214912280685</v>
      </c>
      <c r="W39" s="42">
        <v>0.3892386842105261</v>
      </c>
      <c r="X39" s="42">
        <v>7.1508169590643197E-2</v>
      </c>
      <c r="Y39" s="42">
        <v>21.107372765569441</v>
      </c>
      <c r="Z39" s="42">
        <v>21.568119619370609</v>
      </c>
      <c r="AA39" s="42">
        <v>9.2845659399999891E-3</v>
      </c>
      <c r="AB39" s="42">
        <v>1.7056945846984099E-3</v>
      </c>
      <c r="AC39" s="42">
        <v>0.50347717791609403</v>
      </c>
      <c r="AD39" s="42">
        <v>0.51446743844079246</v>
      </c>
      <c r="AE39" s="42">
        <f>S39*P39</f>
        <v>1937.9920609541109</v>
      </c>
      <c r="AF39" s="42">
        <f>T39*$P39</f>
        <v>2589.3392891698804</v>
      </c>
      <c r="AG39" s="42">
        <f>U39*$P39</f>
        <v>14322.60661063206</v>
      </c>
      <c r="AH39" s="42">
        <f>V39*$P39</f>
        <v>18849.937960756051</v>
      </c>
      <c r="AI39" s="42">
        <f>AE39*W39</f>
        <v>754.3414798162238</v>
      </c>
      <c r="AJ39" s="42">
        <f>AF39*X39</f>
        <v>185.1589130176753</v>
      </c>
      <c r="AK39" s="42">
        <f>AG39*Y39</f>
        <v>302312.59670521994</v>
      </c>
      <c r="AL39" s="42">
        <f>AH39*Z39</f>
        <v>406557.7167553014</v>
      </c>
      <c r="AM39" s="37">
        <f>(P39*W39)/1000000</f>
        <v>1.4243466451188333E-2</v>
      </c>
      <c r="AN39" s="37">
        <f>(P39*X39)/1000000</f>
        <v>2.6167086054564061E-3</v>
      </c>
      <c r="AO39" s="37">
        <f>(P39*Y39)/1000000</f>
        <v>0.7723850892901164</v>
      </c>
      <c r="AP39" s="37">
        <f>(P39*Z39)/1000000</f>
        <v>0.78924526434676112</v>
      </c>
      <c r="AQ39" s="50">
        <f>N39-P39</f>
        <v>34461.502679500001</v>
      </c>
      <c r="AR39" s="50">
        <f>J39-Q39</f>
        <v>32207.011850000003</v>
      </c>
      <c r="AS39" s="50">
        <f>AQ39-AR39</f>
        <v>2254.4908294999987</v>
      </c>
      <c r="AT39" s="45">
        <v>55</v>
      </c>
      <c r="AU39" s="45">
        <v>347</v>
      </c>
      <c r="AV39" s="45">
        <v>402</v>
      </c>
      <c r="AW39" s="45">
        <v>19</v>
      </c>
      <c r="AX39" s="45">
        <f>AW39-1</f>
        <v>18</v>
      </c>
      <c r="AY39" s="45">
        <f>AU39/AX39</f>
        <v>19.277777777777779</v>
      </c>
      <c r="AZ39" s="45">
        <f>AT39*AR39</f>
        <v>1771385.6517500002</v>
      </c>
      <c r="BA39" s="45">
        <v>43461.573213138865</v>
      </c>
      <c r="BB39" s="45">
        <f>BA39+AZ39</f>
        <v>1814847.224963139</v>
      </c>
    </row>
    <row r="40" spans="2:54">
      <c r="B40" s="21">
        <v>58</v>
      </c>
      <c r="C40" s="21" t="s">
        <v>34</v>
      </c>
      <c r="D40" s="21" t="s">
        <v>31</v>
      </c>
      <c r="E40" s="21" t="s">
        <v>22</v>
      </c>
      <c r="F40" s="21">
        <v>50.37</v>
      </c>
      <c r="G40" s="21" t="s">
        <v>199</v>
      </c>
      <c r="H40" s="19">
        <v>5.53</v>
      </c>
      <c r="I40" s="19">
        <v>19.5</v>
      </c>
      <c r="J40" s="19">
        <v>1147.69</v>
      </c>
      <c r="K40" s="19">
        <v>5.45</v>
      </c>
      <c r="L40" s="19">
        <v>7.05</v>
      </c>
      <c r="M40" s="19">
        <v>1.59</v>
      </c>
      <c r="N40" s="19">
        <f>M40*J40</f>
        <v>1824.8271000000002</v>
      </c>
      <c r="O40" s="19">
        <v>0.53780000000000006</v>
      </c>
      <c r="P40" s="41">
        <f>(N40*O40)</f>
        <v>981.39201438000021</v>
      </c>
      <c r="Q40" s="41">
        <f>(J40*O40)</f>
        <v>617.22768200000007</v>
      </c>
      <c r="R40" s="41">
        <f>P40-Q40</f>
        <v>364.16433238000013</v>
      </c>
      <c r="S40" s="42">
        <v>2.5411458333333348E-2</v>
      </c>
      <c r="T40" s="42">
        <v>0</v>
      </c>
      <c r="U40" s="42">
        <v>0.5125648952083337</v>
      </c>
      <c r="V40" s="42">
        <v>0.53797635354166706</v>
      </c>
      <c r="W40" s="42">
        <v>0.18676405416666678</v>
      </c>
      <c r="X40" s="42">
        <v>0</v>
      </c>
      <c r="Y40" s="42">
        <v>27.641440773677505</v>
      </c>
      <c r="Z40" s="42">
        <v>27.828204827844171</v>
      </c>
      <c r="AA40" s="42">
        <v>6.2288392804240918E-3</v>
      </c>
      <c r="AB40" s="42">
        <v>0</v>
      </c>
      <c r="AC40" s="42">
        <v>0.92188024524757717</v>
      </c>
      <c r="AD40" s="42">
        <v>0.92810908452800123</v>
      </c>
      <c r="AE40" s="42">
        <f>S40*P40</f>
        <v>24.938602282083458</v>
      </c>
      <c r="AF40" s="42">
        <f>T40*$P40</f>
        <v>0</v>
      </c>
      <c r="AG40" s="42">
        <f>U40*$P40</f>
        <v>503.02709500898033</v>
      </c>
      <c r="AH40" s="42">
        <f>V40*$P40</f>
        <v>527.96569729106375</v>
      </c>
      <c r="AI40" s="42">
        <f>AE40*W40</f>
        <v>4.6576344674519943</v>
      </c>
      <c r="AJ40" s="42">
        <f>AF40*X40</f>
        <v>0</v>
      </c>
      <c r="AK40" s="42">
        <f>AG40*Y40</f>
        <v>13904.393654245778</v>
      </c>
      <c r="AL40" s="42">
        <f>AH40*Z40</f>
        <v>14692.337566291295</v>
      </c>
      <c r="AM40" s="37">
        <f>(P40*W40)/1000000</f>
        <v>1.8328875133240058E-4</v>
      </c>
      <c r="AN40" s="37">
        <f>(P40*X40)/1000000</f>
        <v>0</v>
      </c>
      <c r="AO40" s="37">
        <f>(P40*Y40)/1000000</f>
        <v>2.7127089241244837E-2</v>
      </c>
      <c r="AP40" s="37">
        <f>(P40*Z40)/1000000</f>
        <v>2.7310377992577239E-2</v>
      </c>
      <c r="AQ40" s="50">
        <f>N40-P40</f>
        <v>843.43508562</v>
      </c>
      <c r="AR40" s="50">
        <f>J40-Q40</f>
        <v>530.46231799999998</v>
      </c>
      <c r="AS40" s="50">
        <f>AQ40-AR40</f>
        <v>312.97276762000001</v>
      </c>
      <c r="AT40" s="45">
        <v>24</v>
      </c>
      <c r="AU40" s="45">
        <v>346</v>
      </c>
      <c r="AV40" s="45">
        <v>370</v>
      </c>
      <c r="AW40" s="45">
        <v>15</v>
      </c>
      <c r="AX40" s="45">
        <f>AW40-1</f>
        <v>14</v>
      </c>
      <c r="AY40" s="45">
        <f>AU40/AX40</f>
        <v>24.714285714285715</v>
      </c>
      <c r="AZ40" s="45">
        <f>AT40*AR40</f>
        <v>12731.095632</v>
      </c>
      <c r="BA40" s="45">
        <v>7734.8983997514288</v>
      </c>
      <c r="BB40" s="45">
        <f>BA40+AZ40</f>
        <v>20465.99403175143</v>
      </c>
    </row>
    <row r="41" spans="2:54">
      <c r="B41" s="21">
        <v>72</v>
      </c>
      <c r="C41" s="21" t="s">
        <v>27</v>
      </c>
      <c r="D41" s="21" t="s">
        <v>21</v>
      </c>
      <c r="E41" s="21" t="s">
        <v>22</v>
      </c>
      <c r="F41" s="21">
        <v>19.149999999999999</v>
      </c>
      <c r="G41" s="21" t="s">
        <v>198</v>
      </c>
      <c r="H41" s="19">
        <v>29.06</v>
      </c>
      <c r="I41" s="19">
        <v>18.86</v>
      </c>
      <c r="J41" s="19">
        <v>5197.42</v>
      </c>
      <c r="K41" s="19">
        <v>29.05</v>
      </c>
      <c r="L41" s="19">
        <v>31.72</v>
      </c>
      <c r="M41" s="19">
        <v>2.67</v>
      </c>
      <c r="N41" s="19">
        <f>M41*J41</f>
        <v>13877.1114</v>
      </c>
      <c r="O41" s="19">
        <v>0.38219999999999998</v>
      </c>
      <c r="P41" s="41">
        <f>(N41*O41)</f>
        <v>5303.8319770799999</v>
      </c>
      <c r="Q41" s="41">
        <f>(J41*O41)</f>
        <v>1986.4539239999999</v>
      </c>
      <c r="R41" s="41">
        <f>P41-Q41</f>
        <v>3317.37805308</v>
      </c>
      <c r="S41" s="42">
        <v>3.3541666666666636E-2</v>
      </c>
      <c r="T41" s="42">
        <v>5.3333333333333288E-2</v>
      </c>
      <c r="U41" s="42">
        <v>0.29545904249166643</v>
      </c>
      <c r="V41" s="42">
        <v>0.38233404249166636</v>
      </c>
      <c r="W41" s="42">
        <v>0.2465178333333331</v>
      </c>
      <c r="X41" s="42">
        <v>5.3897066666666625E-2</v>
      </c>
      <c r="Y41" s="42">
        <v>15.933423651187415</v>
      </c>
      <c r="Z41" s="42">
        <v>16.233838551187414</v>
      </c>
      <c r="AA41" s="42">
        <v>3.0440940639560651E-2</v>
      </c>
      <c r="AB41" s="42">
        <v>6.6554106243014591E-3</v>
      </c>
      <c r="AC41" s="42">
        <v>1.9675185238827273</v>
      </c>
      <c r="AD41" s="42">
        <v>2.0046148751465895</v>
      </c>
      <c r="AE41" s="42">
        <f>S41*P41</f>
        <v>177.89936423122484</v>
      </c>
      <c r="AF41" s="42">
        <f>T41*$P41</f>
        <v>282.87103877759978</v>
      </c>
      <c r="AG41" s="42">
        <f>U41*$P41</f>
        <v>1567.0651174847389</v>
      </c>
      <c r="AH41" s="42">
        <f>V41*$P41</f>
        <v>2027.8355204935635</v>
      </c>
      <c r="AI41" s="42">
        <f>AE41*W41</f>
        <v>43.855365821659007</v>
      </c>
      <c r="AJ41" s="42">
        <f>AF41*X41</f>
        <v>15.245919235065536</v>
      </c>
      <c r="AK41" s="42">
        <f>AG41*Y41</f>
        <v>24968.712405882125</v>
      </c>
      <c r="AL41" s="42">
        <f>AH41*Z41</f>
        <v>32919.554448055605</v>
      </c>
      <c r="AM41" s="37">
        <f>(P41*W41)/1000000</f>
        <v>1.3074891673538101E-3</v>
      </c>
      <c r="AN41" s="37">
        <f>(P41*X41)/1000000</f>
        <v>2.8586098565747895E-4</v>
      </c>
      <c r="AO41" s="37">
        <f>(P41*Y41)/1000000</f>
        <v>8.4508201865530569E-2</v>
      </c>
      <c r="AP41" s="37">
        <f>(P41*Z41)/1000000</f>
        <v>8.6101552018541874E-2</v>
      </c>
      <c r="AQ41" s="50">
        <f>N41-P41</f>
        <v>8573.2794229200008</v>
      </c>
      <c r="AR41" s="50">
        <f>J41-Q41</f>
        <v>3210.9660760000002</v>
      </c>
      <c r="AS41" s="50">
        <f>AQ41-AR41</f>
        <v>5362.3133469200002</v>
      </c>
      <c r="AT41" s="45">
        <v>29</v>
      </c>
      <c r="AU41" s="45">
        <v>414</v>
      </c>
      <c r="AV41" s="45">
        <v>443</v>
      </c>
      <c r="AW41" s="45">
        <v>30</v>
      </c>
      <c r="AX41" s="45">
        <f>AW41-1</f>
        <v>29</v>
      </c>
      <c r="AY41" s="45">
        <f>AU41/AX41</f>
        <v>14.275862068965518</v>
      </c>
      <c r="AZ41" s="45">
        <f>AT41*AR41</f>
        <v>93118.016204</v>
      </c>
      <c r="BA41" s="45">
        <v>76551.645711202771</v>
      </c>
      <c r="BB41" s="45">
        <f>BA41+AZ41</f>
        <v>169669.66191520277</v>
      </c>
    </row>
    <row r="42" spans="2:54">
      <c r="B42" s="21">
        <v>73</v>
      </c>
      <c r="C42" s="21" t="s">
        <v>27</v>
      </c>
      <c r="D42" s="21" t="s">
        <v>21</v>
      </c>
      <c r="E42" s="21" t="s">
        <v>22</v>
      </c>
      <c r="F42" s="21">
        <v>0</v>
      </c>
      <c r="G42" s="21" t="s">
        <v>199</v>
      </c>
      <c r="H42" s="19">
        <v>34.24</v>
      </c>
      <c r="I42" s="19">
        <v>10.39</v>
      </c>
      <c r="J42" s="19">
        <v>9303.16</v>
      </c>
      <c r="K42" s="19">
        <v>33.79</v>
      </c>
      <c r="L42" s="19">
        <v>38.520000000000003</v>
      </c>
      <c r="M42" s="19">
        <v>4.7300000000000004</v>
      </c>
      <c r="N42" s="19">
        <f>M42*J42</f>
        <v>44003.946800000005</v>
      </c>
      <c r="O42" s="19">
        <v>0.38219999999999998</v>
      </c>
      <c r="P42" s="41">
        <f>(N42*O42)</f>
        <v>16818.308466960003</v>
      </c>
      <c r="Q42" s="41">
        <f>(J42*O42)</f>
        <v>3555.6677519999998</v>
      </c>
      <c r="R42" s="41">
        <f>P42-Q42</f>
        <v>13262.640714960004</v>
      </c>
      <c r="S42" s="42">
        <v>3.3541666666666636E-2</v>
      </c>
      <c r="T42" s="42">
        <v>5.3333333333333288E-2</v>
      </c>
      <c r="U42" s="42">
        <v>0.29545904249166643</v>
      </c>
      <c r="V42" s="42">
        <v>0.38233404249166636</v>
      </c>
      <c r="W42" s="42">
        <v>0.2465178333333331</v>
      </c>
      <c r="X42" s="42">
        <v>5.3897066666666625E-2</v>
      </c>
      <c r="Y42" s="42">
        <v>15.933423651187415</v>
      </c>
      <c r="Z42" s="42">
        <v>16.233838551187414</v>
      </c>
      <c r="AA42" s="42">
        <v>3.0440940639560651E-2</v>
      </c>
      <c r="AB42" s="42">
        <v>6.6554106243014591E-3</v>
      </c>
      <c r="AC42" s="42">
        <v>1.9675185238827273</v>
      </c>
      <c r="AD42" s="42">
        <v>2.0046148751465895</v>
      </c>
      <c r="AE42" s="42">
        <f>S42*P42</f>
        <v>564.11409649594964</v>
      </c>
      <c r="AF42" s="42">
        <f>T42*$P42</f>
        <v>896.97645157119939</v>
      </c>
      <c r="AG42" s="42">
        <f>U42*$P42</f>
        <v>4969.1213159774888</v>
      </c>
      <c r="AH42" s="42">
        <f>V42*$P42</f>
        <v>6430.2118640446379</v>
      </c>
      <c r="AI42" s="42">
        <f>AE42*W42</f>
        <v>139.06418482097229</v>
      </c>
      <c r="AJ42" s="42">
        <f>AF42*X42</f>
        <v>48.344399608762998</v>
      </c>
      <c r="AK42" s="42">
        <f>AG42*Y42</f>
        <v>79175.115101615243</v>
      </c>
      <c r="AL42" s="42">
        <f>AH42*Z42</f>
        <v>104387.02125083053</v>
      </c>
      <c r="AM42" s="37">
        <f>(P42*W42)/1000000</f>
        <v>4.1460129636066313E-3</v>
      </c>
      <c r="AN42" s="37">
        <f>(P42*X42)/1000000</f>
        <v>9.0645749266430708E-4</v>
      </c>
      <c r="AO42" s="37">
        <f>(P42*Y42)/1000000</f>
        <v>0.26797323390042604</v>
      </c>
      <c r="AP42" s="37">
        <f>(P42*Z42)/1000000</f>
        <v>0.27302570435669699</v>
      </c>
      <c r="AQ42" s="50">
        <f>N42-P42</f>
        <v>27185.638333040002</v>
      </c>
      <c r="AR42" s="50">
        <f>J42-Q42</f>
        <v>5747.4922480000005</v>
      </c>
      <c r="AS42" s="50">
        <f>AQ42-AR42</f>
        <v>21438.146085040004</v>
      </c>
      <c r="AT42" s="45">
        <v>29</v>
      </c>
      <c r="AU42" s="45">
        <v>414</v>
      </c>
      <c r="AV42" s="45">
        <v>443</v>
      </c>
      <c r="AW42" s="45">
        <v>30</v>
      </c>
      <c r="AX42" s="45">
        <f>AW42-1</f>
        <v>29</v>
      </c>
      <c r="AY42" s="45">
        <f>AU42/AX42</f>
        <v>14.275862068965518</v>
      </c>
      <c r="AZ42" s="45">
        <f>AT42*AR42</f>
        <v>166677.275192</v>
      </c>
      <c r="BA42" s="45">
        <v>306048.01652436418</v>
      </c>
      <c r="BB42" s="45">
        <f>BA42+AZ42</f>
        <v>472725.29171636421</v>
      </c>
    </row>
    <row r="43" spans="2:54">
      <c r="B43" s="21">
        <v>74</v>
      </c>
      <c r="C43" s="21" t="s">
        <v>27</v>
      </c>
      <c r="D43" s="21" t="s">
        <v>21</v>
      </c>
      <c r="E43" s="21" t="s">
        <v>22</v>
      </c>
      <c r="F43" s="21">
        <v>6.07</v>
      </c>
      <c r="G43" s="21" t="s">
        <v>199</v>
      </c>
      <c r="H43" s="19">
        <v>22.1</v>
      </c>
      <c r="I43" s="19">
        <v>17.72</v>
      </c>
      <c r="J43" s="19">
        <v>1380.29</v>
      </c>
      <c r="K43" s="19">
        <v>22.03</v>
      </c>
      <c r="L43" s="19">
        <v>23.77</v>
      </c>
      <c r="M43" s="19">
        <v>1.74</v>
      </c>
      <c r="N43" s="19">
        <f>M43*J43</f>
        <v>2401.7046</v>
      </c>
      <c r="O43" s="19">
        <v>0.38219999999999998</v>
      </c>
      <c r="P43" s="41">
        <f>(N43*O43)</f>
        <v>917.93149812000001</v>
      </c>
      <c r="Q43" s="41">
        <f>(J43*O43)</f>
        <v>527.54683799999998</v>
      </c>
      <c r="R43" s="41">
        <f>P43-Q43</f>
        <v>390.38466012000004</v>
      </c>
      <c r="S43" s="42">
        <v>3.3541666666666636E-2</v>
      </c>
      <c r="T43" s="42">
        <v>5.3333333333333288E-2</v>
      </c>
      <c r="U43" s="42">
        <v>0.29545904249166643</v>
      </c>
      <c r="V43" s="42">
        <v>0.38233404249166636</v>
      </c>
      <c r="W43" s="42">
        <v>0.2465178333333331</v>
      </c>
      <c r="X43" s="42">
        <v>5.3897066666666625E-2</v>
      </c>
      <c r="Y43" s="42">
        <v>15.933423651187415</v>
      </c>
      <c r="Z43" s="42">
        <v>16.233838551187414</v>
      </c>
      <c r="AA43" s="42">
        <v>3.0440940639560651E-2</v>
      </c>
      <c r="AB43" s="42">
        <v>6.6554106243014591E-3</v>
      </c>
      <c r="AC43" s="42">
        <v>1.9675185238827273</v>
      </c>
      <c r="AD43" s="42">
        <v>2.0046148751465895</v>
      </c>
      <c r="AE43" s="42">
        <f>S43*P43</f>
        <v>30.788952332774972</v>
      </c>
      <c r="AF43" s="42">
        <f>T43*$P43</f>
        <v>48.956346566399958</v>
      </c>
      <c r="AG43" s="42">
        <f>U43*$P43</f>
        <v>271.21116150747611</v>
      </c>
      <c r="AH43" s="42">
        <f>V43*$P43</f>
        <v>350.95646040665105</v>
      </c>
      <c r="AI43" s="42">
        <f>AE43*W43</f>
        <v>7.5900258196789583</v>
      </c>
      <c r="AJ43" s="42">
        <f>AF43*X43</f>
        <v>2.6386034746456941</v>
      </c>
      <c r="AK43" s="42">
        <f>AG43*Y43</f>
        <v>4321.3223352292298</v>
      </c>
      <c r="AL43" s="42">
        <f>AH43*Z43</f>
        <v>5697.3705167377711</v>
      </c>
      <c r="AM43" s="37">
        <f>(P43*W43)/1000000</f>
        <v>2.2628648406496294E-4</v>
      </c>
      <c r="AN43" s="37">
        <f>(P43*X43)/1000000</f>
        <v>4.9473815149606816E-5</v>
      </c>
      <c r="AO43" s="37">
        <f>(P43*Y43)/1000000</f>
        <v>1.4625791442315104E-2</v>
      </c>
      <c r="AP43" s="37">
        <f>(P43*Z43)/1000000</f>
        <v>1.4901551741529675E-2</v>
      </c>
      <c r="AQ43" s="50">
        <f>N43-P43</f>
        <v>1483.77310188</v>
      </c>
      <c r="AR43" s="50">
        <f>J43-Q43</f>
        <v>852.74316199999998</v>
      </c>
      <c r="AS43" s="50">
        <f>AQ43-AR43</f>
        <v>631.02993988000003</v>
      </c>
      <c r="AT43" s="45">
        <v>29</v>
      </c>
      <c r="AU43" s="45">
        <v>414</v>
      </c>
      <c r="AV43" s="45">
        <v>443</v>
      </c>
      <c r="AW43" s="45">
        <v>30</v>
      </c>
      <c r="AX43" s="45">
        <f>AW43-1</f>
        <v>29</v>
      </c>
      <c r="AY43" s="45">
        <f>AU43/AX43</f>
        <v>14.275862068965518</v>
      </c>
      <c r="AZ43" s="45">
        <f>AT43*AR43</f>
        <v>24729.551697999999</v>
      </c>
      <c r="BA43" s="45">
        <v>9008.4963831144833</v>
      </c>
      <c r="BB43" s="45">
        <f>BA43+AZ43</f>
        <v>33738.048081114481</v>
      </c>
    </row>
    <row r="44" spans="2:54">
      <c r="B44" s="21">
        <v>75</v>
      </c>
      <c r="C44" s="21" t="s">
        <v>27</v>
      </c>
      <c r="D44" s="21" t="s">
        <v>21</v>
      </c>
      <c r="E44" s="21" t="s">
        <v>22</v>
      </c>
      <c r="F44" s="21">
        <v>12.59</v>
      </c>
      <c r="G44" s="21" t="s">
        <v>199</v>
      </c>
      <c r="H44" s="19">
        <v>15.23</v>
      </c>
      <c r="I44" s="19">
        <v>25.96</v>
      </c>
      <c r="J44" s="19">
        <v>881.35</v>
      </c>
      <c r="K44" s="19">
        <v>15.22</v>
      </c>
      <c r="L44" s="19">
        <v>16.690000000000001</v>
      </c>
      <c r="M44" s="19">
        <v>1.47</v>
      </c>
      <c r="N44" s="19">
        <f>M44*J44</f>
        <v>1295.5844999999999</v>
      </c>
      <c r="O44" s="19">
        <v>0.38219999999999998</v>
      </c>
      <c r="P44" s="41">
        <f>(N44*O44)</f>
        <v>495.17239589999997</v>
      </c>
      <c r="Q44" s="41">
        <f>(J44*O44)</f>
        <v>336.85196999999999</v>
      </c>
      <c r="R44" s="41">
        <f>P44-Q44</f>
        <v>158.32042589999998</v>
      </c>
      <c r="S44" s="42">
        <v>3.3541666666666636E-2</v>
      </c>
      <c r="T44" s="42">
        <v>5.3333333333333288E-2</v>
      </c>
      <c r="U44" s="42">
        <v>0.29545904249166643</v>
      </c>
      <c r="V44" s="42">
        <v>0.38233404249166636</v>
      </c>
      <c r="W44" s="42">
        <v>0.2465178333333331</v>
      </c>
      <c r="X44" s="42">
        <v>5.3897066666666625E-2</v>
      </c>
      <c r="Y44" s="42">
        <v>15.933423651187415</v>
      </c>
      <c r="Z44" s="42">
        <v>16.233838551187414</v>
      </c>
      <c r="AA44" s="42">
        <v>3.0440940639560651E-2</v>
      </c>
      <c r="AB44" s="42">
        <v>6.6554106243014591E-3</v>
      </c>
      <c r="AC44" s="42">
        <v>1.9675185238827273</v>
      </c>
      <c r="AD44" s="42">
        <v>2.0046148751465895</v>
      </c>
      <c r="AE44" s="42">
        <f>S44*P44</f>
        <v>16.608907445812484</v>
      </c>
      <c r="AF44" s="42">
        <f>T44*$P44</f>
        <v>26.409194447999976</v>
      </c>
      <c r="AG44" s="42">
        <f>U44*$P44</f>
        <v>146.30316196091837</v>
      </c>
      <c r="AH44" s="42">
        <f>V44*$P44</f>
        <v>189.32126385473083</v>
      </c>
      <c r="AI44" s="42">
        <f>AE44*W44</f>
        <v>4.094391877575557</v>
      </c>
      <c r="AJ44" s="42">
        <f>AF44*X44</f>
        <v>1.4233781137768169</v>
      </c>
      <c r="AK44" s="42">
        <f>AG44*Y44</f>
        <v>2331.1102610315997</v>
      </c>
      <c r="AL44" s="42">
        <f>AH44*Z44</f>
        <v>3073.4108317244536</v>
      </c>
      <c r="AM44" s="37">
        <f>(P44*W44)/1000000</f>
        <v>1.2206882616374343E-4</v>
      </c>
      <c r="AN44" s="37">
        <f>(P44*X44)/1000000</f>
        <v>2.6688339633315337E-5</v>
      </c>
      <c r="AO44" s="37">
        <f>(P44*Y44)/1000000</f>
        <v>7.8897915642481969E-3</v>
      </c>
      <c r="AP44" s="37">
        <f>(P44*Z44)/1000000</f>
        <v>8.0385487300452564E-3</v>
      </c>
      <c r="AQ44" s="50">
        <f>N44-P44</f>
        <v>800.41210409999997</v>
      </c>
      <c r="AR44" s="50">
        <f>J44-Q44</f>
        <v>544.49802999999997</v>
      </c>
      <c r="AS44" s="50">
        <f>AQ44-AR44</f>
        <v>255.91407409999999</v>
      </c>
      <c r="AT44" s="45">
        <v>29</v>
      </c>
      <c r="AU44" s="45">
        <v>414</v>
      </c>
      <c r="AV44" s="45">
        <v>443</v>
      </c>
      <c r="AW44" s="45">
        <v>30</v>
      </c>
      <c r="AX44" s="45">
        <f>AW44-1</f>
        <v>29</v>
      </c>
      <c r="AY44" s="45">
        <f>AU44/AX44</f>
        <v>14.275862068965518</v>
      </c>
      <c r="AZ44" s="45">
        <f>AT44*AR44</f>
        <v>15790.442869999999</v>
      </c>
      <c r="BA44" s="45">
        <v>3653.3940233586209</v>
      </c>
      <c r="BB44" s="45">
        <f>BA44+AZ44</f>
        <v>19443.836893358621</v>
      </c>
    </row>
    <row r="45" spans="2:54">
      <c r="B45" s="21">
        <v>79</v>
      </c>
      <c r="C45" s="21" t="s">
        <v>27</v>
      </c>
      <c r="D45" s="21" t="s">
        <v>21</v>
      </c>
      <c r="E45" s="21" t="s">
        <v>22</v>
      </c>
      <c r="F45" s="21">
        <v>543.28</v>
      </c>
      <c r="G45" s="21" t="s">
        <v>199</v>
      </c>
      <c r="H45" s="19">
        <v>24.78</v>
      </c>
      <c r="I45" s="19">
        <v>9.81</v>
      </c>
      <c r="J45" s="19">
        <v>2719.57</v>
      </c>
      <c r="K45" s="19">
        <v>24.78</v>
      </c>
      <c r="L45" s="19">
        <v>25.43</v>
      </c>
      <c r="M45" s="19">
        <v>0.65</v>
      </c>
      <c r="N45" s="19">
        <f>M45*J45</f>
        <v>1767.7205000000001</v>
      </c>
      <c r="O45" s="19">
        <v>0.38219999999999998</v>
      </c>
      <c r="P45" s="41">
        <f>(N45*O45)</f>
        <v>675.62277510000001</v>
      </c>
      <c r="Q45" s="41">
        <f>(J45*O45)</f>
        <v>1039.419654</v>
      </c>
      <c r="R45" s="41">
        <v>0</v>
      </c>
      <c r="S45" s="42">
        <v>3.3541666666666636E-2</v>
      </c>
      <c r="T45" s="42">
        <v>5.3333333333333288E-2</v>
      </c>
      <c r="U45" s="42">
        <v>0.29545904249166643</v>
      </c>
      <c r="V45" s="42">
        <v>0.38233404249166636</v>
      </c>
      <c r="W45" s="42">
        <v>0.2465178333333331</v>
      </c>
      <c r="X45" s="42">
        <v>5.3897066666666625E-2</v>
      </c>
      <c r="Y45" s="42">
        <v>15.933423651187415</v>
      </c>
      <c r="Z45" s="42">
        <v>16.233838551187414</v>
      </c>
      <c r="AA45" s="42">
        <v>3.0440940639560651E-2</v>
      </c>
      <c r="AB45" s="42">
        <v>6.6554106243014591E-3</v>
      </c>
      <c r="AC45" s="42">
        <v>1.9675185238827273</v>
      </c>
      <c r="AD45" s="42">
        <v>2.0046148751465895</v>
      </c>
      <c r="AE45" s="42">
        <f>S45*P45</f>
        <v>22.661513914812481</v>
      </c>
      <c r="AF45" s="42">
        <f>T45*$P45</f>
        <v>36.033214671999971</v>
      </c>
      <c r="AG45" s="42">
        <f>U45*$P45</f>
        <v>199.61885821660849</v>
      </c>
      <c r="AH45" s="42">
        <f>V45*$P45</f>
        <v>258.31358680342095</v>
      </c>
      <c r="AI45" s="42">
        <f>AE45*W45</f>
        <v>5.5864673103327522</v>
      </c>
      <c r="AJ45" s="42">
        <f>AF45*X45</f>
        <v>1.9420845733910925</v>
      </c>
      <c r="AK45" s="42">
        <f>AG45*Y45</f>
        <v>3180.6118367315366</v>
      </c>
      <c r="AL45" s="42">
        <f>AH45*Z45</f>
        <v>4193.4210637448714</v>
      </c>
      <c r="AM45" s="37">
        <f>(P45*W45)/1000000</f>
        <v>1.665530626683058E-4</v>
      </c>
      <c r="AN45" s="37">
        <f>(P45*X45)/1000000</f>
        <v>3.6414085751083013E-5</v>
      </c>
      <c r="AO45" s="37">
        <f>(P45*Y45)/1000000</f>
        <v>1.0764983904059215E-2</v>
      </c>
      <c r="AP45" s="37">
        <f>(P45*Z45)/1000000</f>
        <v>1.0967951052478603E-2</v>
      </c>
      <c r="AQ45" s="50">
        <f>N45-P45</f>
        <v>1092.0977249000002</v>
      </c>
      <c r="AR45" s="50">
        <f>J45-Q45</f>
        <v>1680.1503460000001</v>
      </c>
      <c r="AS45" s="50">
        <v>0</v>
      </c>
      <c r="AT45" s="45">
        <v>29</v>
      </c>
      <c r="AU45" s="45">
        <v>414</v>
      </c>
      <c r="AV45" s="45">
        <v>443</v>
      </c>
      <c r="AW45" s="45">
        <v>30</v>
      </c>
      <c r="AX45" s="45">
        <f>AW45-1</f>
        <v>29</v>
      </c>
      <c r="AY45" s="45">
        <f>AU45/AX45</f>
        <v>14.275862068965518</v>
      </c>
      <c r="AZ45" s="45">
        <f>AT45*AR45</f>
        <v>48724.360034000005</v>
      </c>
      <c r="BA45" s="45">
        <v>0</v>
      </c>
      <c r="BB45" s="45">
        <f>BA45+AZ45</f>
        <v>48724.360034000005</v>
      </c>
    </row>
    <row r="46" spans="2:54">
      <c r="B46" s="21">
        <v>81</v>
      </c>
      <c r="C46" s="21" t="s">
        <v>27</v>
      </c>
      <c r="D46" s="21" t="s">
        <v>21</v>
      </c>
      <c r="E46" s="21" t="s">
        <v>22</v>
      </c>
      <c r="F46" s="21">
        <v>11.91</v>
      </c>
      <c r="G46" s="21" t="s">
        <v>198</v>
      </c>
      <c r="H46" s="19">
        <v>2.95</v>
      </c>
      <c r="I46" s="19">
        <v>14.77</v>
      </c>
      <c r="J46" s="19">
        <v>297.70999999999998</v>
      </c>
      <c r="K46" s="19">
        <v>2.95</v>
      </c>
      <c r="L46" s="19">
        <v>3.32</v>
      </c>
      <c r="M46" s="19">
        <v>0.37</v>
      </c>
      <c r="N46" s="19">
        <f>M46*J46</f>
        <v>110.1527</v>
      </c>
      <c r="O46" s="19">
        <v>0.38219999999999998</v>
      </c>
      <c r="P46" s="41">
        <f>(N46*O46)</f>
        <v>42.100361939999999</v>
      </c>
      <c r="Q46" s="41">
        <f>(J46*O46)</f>
        <v>113.78476199999999</v>
      </c>
      <c r="R46" s="41">
        <v>0</v>
      </c>
      <c r="S46" s="42">
        <v>3.3541666666666636E-2</v>
      </c>
      <c r="T46" s="42">
        <v>5.3333333333333288E-2</v>
      </c>
      <c r="U46" s="42">
        <v>0.29545904249166643</v>
      </c>
      <c r="V46" s="42">
        <v>0.38233404249166636</v>
      </c>
      <c r="W46" s="42">
        <v>0.2465178333333331</v>
      </c>
      <c r="X46" s="42">
        <v>5.3897066666666625E-2</v>
      </c>
      <c r="Y46" s="42">
        <v>15.933423651187415</v>
      </c>
      <c r="Z46" s="42">
        <v>16.233838551187414</v>
      </c>
      <c r="AA46" s="42">
        <v>3.0440940639560651E-2</v>
      </c>
      <c r="AB46" s="42">
        <v>6.6554106243014591E-3</v>
      </c>
      <c r="AC46" s="42">
        <v>1.9675185238827273</v>
      </c>
      <c r="AD46" s="42">
        <v>2.0046148751465895</v>
      </c>
      <c r="AE46" s="42">
        <f>S46*P46</f>
        <v>1.4121163067374987</v>
      </c>
      <c r="AF46" s="42">
        <f>T46*$P46</f>
        <v>2.2453526367999981</v>
      </c>
      <c r="AG46" s="42">
        <f>U46*$P46</f>
        <v>12.438932627344997</v>
      </c>
      <c r="AH46" s="42">
        <f>V46*$P46</f>
        <v>16.096401570882492</v>
      </c>
      <c r="AI46" s="42">
        <f>AE46*W46</f>
        <v>0.34811185235159658</v>
      </c>
      <c r="AJ46" s="42">
        <f>AF46*X46</f>
        <v>0.12101792075578519</v>
      </c>
      <c r="AK46" s="42">
        <f>AG46*Y46</f>
        <v>198.19478332006557</v>
      </c>
      <c r="AL46" s="42">
        <f>AH46*Z46</f>
        <v>261.30638435678583</v>
      </c>
      <c r="AM46" s="37">
        <f>(P46*W46)/1000000</f>
        <v>1.0378490007997921E-5</v>
      </c>
      <c r="AN46" s="37">
        <f>(P46*X46)/1000000</f>
        <v>2.2690860141709743E-6</v>
      </c>
      <c r="AO46" s="37">
        <f>(P46*Y46)/1000000</f>
        <v>6.7080290265834636E-4</v>
      </c>
      <c r="AP46" s="37">
        <f>(P46*Z46)/1000000</f>
        <v>6.8345047868051542E-4</v>
      </c>
      <c r="AQ46" s="50">
        <f>N46-P46</f>
        <v>68.052338059999997</v>
      </c>
      <c r="AR46" s="50">
        <f>J46-Q46</f>
        <v>183.92523799999998</v>
      </c>
      <c r="AS46" s="50">
        <v>0</v>
      </c>
      <c r="AT46" s="45">
        <v>29</v>
      </c>
      <c r="AU46" s="45">
        <v>414</v>
      </c>
      <c r="AV46" s="45">
        <v>443</v>
      </c>
      <c r="AW46" s="45">
        <v>30</v>
      </c>
      <c r="AX46" s="45">
        <f>AW46-1</f>
        <v>29</v>
      </c>
      <c r="AY46" s="45">
        <f>AU46/AX46</f>
        <v>14.275862068965518</v>
      </c>
      <c r="AZ46" s="45">
        <f>AT46*AR46</f>
        <v>5333.831901999999</v>
      </c>
      <c r="BA46" s="45">
        <v>0</v>
      </c>
      <c r="BB46" s="45">
        <f>BA46+AZ46</f>
        <v>5333.831901999999</v>
      </c>
    </row>
    <row r="47" spans="2:54">
      <c r="B47" s="21">
        <v>82</v>
      </c>
      <c r="C47" s="21" t="s">
        <v>27</v>
      </c>
      <c r="D47" s="21" t="s">
        <v>21</v>
      </c>
      <c r="E47" s="21" t="s">
        <v>22</v>
      </c>
      <c r="F47" s="21">
        <v>11.91</v>
      </c>
      <c r="G47" s="21" t="s">
        <v>199</v>
      </c>
      <c r="H47" s="19">
        <v>3.96</v>
      </c>
      <c r="I47" s="19">
        <v>17.57</v>
      </c>
      <c r="J47" s="19">
        <v>522.72</v>
      </c>
      <c r="K47" s="19">
        <v>2.95</v>
      </c>
      <c r="L47" s="19">
        <v>3.32</v>
      </c>
      <c r="M47" s="19">
        <v>0.37</v>
      </c>
      <c r="N47" s="19">
        <f>M47*J47</f>
        <v>193.40640000000002</v>
      </c>
      <c r="O47" s="19">
        <v>0.38219999999999998</v>
      </c>
      <c r="P47" s="41">
        <f>(N47*O47)</f>
        <v>73.91992608000001</v>
      </c>
      <c r="Q47" s="41">
        <f>(J47*O47)</f>
        <v>199.78358399999999</v>
      </c>
      <c r="R47" s="41">
        <v>0</v>
      </c>
      <c r="S47" s="42">
        <v>3.3541666666666636E-2</v>
      </c>
      <c r="T47" s="42">
        <v>5.3333333333333288E-2</v>
      </c>
      <c r="U47" s="42">
        <v>0.29545904249166643</v>
      </c>
      <c r="V47" s="42">
        <v>0.38233404249166636</v>
      </c>
      <c r="W47" s="42">
        <v>0.2465178333333331</v>
      </c>
      <c r="X47" s="42">
        <v>5.3897066666666625E-2</v>
      </c>
      <c r="Y47" s="42">
        <v>15.933423651187415</v>
      </c>
      <c r="Z47" s="42">
        <v>16.233838551187414</v>
      </c>
      <c r="AA47" s="42">
        <v>3.0440940639560651E-2</v>
      </c>
      <c r="AB47" s="42">
        <v>6.6554106243014591E-3</v>
      </c>
      <c r="AC47" s="42">
        <v>1.9675185238827273</v>
      </c>
      <c r="AD47" s="42">
        <v>2.0046148751465895</v>
      </c>
      <c r="AE47" s="42">
        <f>S47*P47</f>
        <v>2.4793975205999983</v>
      </c>
      <c r="AF47" s="42">
        <f>T47*$P47</f>
        <v>3.9423960575999972</v>
      </c>
      <c r="AG47" s="42">
        <f>U47*$P47</f>
        <v>21.840310580651565</v>
      </c>
      <c r="AH47" s="42">
        <f>V47*$P47</f>
        <v>28.26210415885156</v>
      </c>
      <c r="AI47" s="42">
        <f>AE47*W47</f>
        <v>0.6112157047503497</v>
      </c>
      <c r="AJ47" s="42">
        <f>AF47*X47</f>
        <v>0.21248358314287072</v>
      </c>
      <c r="AK47" s="42">
        <f>AG47*Y47</f>
        <v>347.99092115503237</v>
      </c>
      <c r="AL47" s="42">
        <f>AH47*Z47</f>
        <v>458.80243603163859</v>
      </c>
      <c r="AM47" s="37">
        <f>(P47*W47)/1000000</f>
        <v>1.8222580017401746E-5</v>
      </c>
      <c r="AN47" s="37">
        <f>(P47*X47)/1000000</f>
        <v>3.9840671839288298E-6</v>
      </c>
      <c r="AO47" s="37">
        <f>(P47*Y47)/1000000</f>
        <v>1.1777974984970977E-3</v>
      </c>
      <c r="AP47" s="37">
        <f>(P47*Z47)/1000000</f>
        <v>1.2000041456984281E-3</v>
      </c>
      <c r="AQ47" s="50">
        <f>N47-P47</f>
        <v>119.48647392000001</v>
      </c>
      <c r="AR47" s="50">
        <f>J47-Q47</f>
        <v>322.93641600000001</v>
      </c>
      <c r="AS47" s="50">
        <v>0</v>
      </c>
      <c r="AT47" s="45">
        <v>29</v>
      </c>
      <c r="AU47" s="45">
        <v>414</v>
      </c>
      <c r="AV47" s="45">
        <v>443</v>
      </c>
      <c r="AW47" s="45">
        <v>30</v>
      </c>
      <c r="AX47" s="45">
        <f>AW47-1</f>
        <v>29</v>
      </c>
      <c r="AY47" s="45">
        <f>AU47/AX47</f>
        <v>14.275862068965518</v>
      </c>
      <c r="AZ47" s="45">
        <f>AT47*AR47</f>
        <v>9365.1560640000007</v>
      </c>
      <c r="BA47" s="45">
        <v>0</v>
      </c>
      <c r="BB47" s="45">
        <f>BA47+AZ47</f>
        <v>9365.1560640000007</v>
      </c>
    </row>
    <row r="48" spans="2:54">
      <c r="B48" s="21">
        <v>87</v>
      </c>
      <c r="C48" s="21" t="s">
        <v>27</v>
      </c>
      <c r="D48" s="21" t="s">
        <v>21</v>
      </c>
      <c r="E48" s="21" t="s">
        <v>22</v>
      </c>
      <c r="F48" s="21">
        <v>23.6</v>
      </c>
      <c r="G48" s="21" t="s">
        <v>198</v>
      </c>
      <c r="H48" s="19">
        <v>4.75</v>
      </c>
      <c r="I48" s="19">
        <v>5.27</v>
      </c>
      <c r="J48" s="19">
        <v>562.84</v>
      </c>
      <c r="K48" s="19">
        <v>4.76</v>
      </c>
      <c r="L48" s="19">
        <v>6.19</v>
      </c>
      <c r="M48" s="19">
        <v>1.43</v>
      </c>
      <c r="N48" s="19">
        <f>M48*J48</f>
        <v>804.86120000000005</v>
      </c>
      <c r="O48" s="19">
        <v>0.38219999999999998</v>
      </c>
      <c r="P48" s="41">
        <f>(N48*O48)</f>
        <v>307.61795064</v>
      </c>
      <c r="Q48" s="41">
        <f>(J48*O48)</f>
        <v>215.117448</v>
      </c>
      <c r="R48" s="41">
        <f>P48-Q48</f>
        <v>92.500502640000008</v>
      </c>
      <c r="S48" s="42">
        <v>3.3541666666666636E-2</v>
      </c>
      <c r="T48" s="42">
        <v>5.3333333333333288E-2</v>
      </c>
      <c r="U48" s="42">
        <v>0.29545904249166643</v>
      </c>
      <c r="V48" s="42">
        <v>0.38233404249166636</v>
      </c>
      <c r="W48" s="42">
        <v>0.2465178333333331</v>
      </c>
      <c r="X48" s="42">
        <v>5.3897066666666625E-2</v>
      </c>
      <c r="Y48" s="42">
        <v>15.933423651187415</v>
      </c>
      <c r="Z48" s="42">
        <v>16.233838551187414</v>
      </c>
      <c r="AA48" s="42">
        <v>3.0440940639560651E-2</v>
      </c>
      <c r="AB48" s="42">
        <v>6.6554106243014591E-3</v>
      </c>
      <c r="AC48" s="42">
        <v>1.9675185238827273</v>
      </c>
      <c r="AD48" s="42">
        <v>2.0046148751465895</v>
      </c>
      <c r="AE48" s="42">
        <f>S48*P48</f>
        <v>10.318018761049991</v>
      </c>
      <c r="AF48" s="42">
        <f>T48*$P48</f>
        <v>16.406290700799985</v>
      </c>
      <c r="AG48" s="42">
        <f>U48*$P48</f>
        <v>90.888505149343104</v>
      </c>
      <c r="AH48" s="42">
        <f>V48*$P48</f>
        <v>117.61281461119309</v>
      </c>
      <c r="AI48" s="42">
        <f>AE48*W48</f>
        <v>2.543575629266726</v>
      </c>
      <c r="AJ48" s="42">
        <f>AF48*X48</f>
        <v>0.88425094365372947</v>
      </c>
      <c r="AK48" s="42">
        <f>AG48*Y48</f>
        <v>1448.1650575676126</v>
      </c>
      <c r="AL48" s="42">
        <f>AH48*Z48</f>
        <v>1909.3074439488448</v>
      </c>
      <c r="AM48" s="37">
        <f>(P48*W48)/1000000</f>
        <v>7.5833310686213007E-5</v>
      </c>
      <c r="AN48" s="37">
        <f>(P48*X48)/1000000</f>
        <v>1.6579705193507445E-5</v>
      </c>
      <c r="AO48" s="37">
        <f>(P48*Y48)/1000000</f>
        <v>4.9014071302571783E-3</v>
      </c>
      <c r="AP48" s="37">
        <f>(P48*Z48)/1000000</f>
        <v>4.993820146136899E-3</v>
      </c>
      <c r="AQ48" s="50">
        <f>N48-P48</f>
        <v>497.24324936000005</v>
      </c>
      <c r="AR48" s="50">
        <f>J48-Q48</f>
        <v>347.72255200000006</v>
      </c>
      <c r="AS48" s="50">
        <f>AQ48-AR48</f>
        <v>149.52069735999999</v>
      </c>
      <c r="AT48" s="45">
        <v>29</v>
      </c>
      <c r="AU48" s="45">
        <v>414</v>
      </c>
      <c r="AV48" s="45">
        <v>443</v>
      </c>
      <c r="AW48" s="45">
        <v>30</v>
      </c>
      <c r="AX48" s="45">
        <f>AW48-1</f>
        <v>29</v>
      </c>
      <c r="AY48" s="45">
        <f>AU48/AX48</f>
        <v>14.275862068965518</v>
      </c>
      <c r="AZ48" s="45">
        <f>AT48*AR48</f>
        <v>10083.954008000002</v>
      </c>
      <c r="BA48" s="45">
        <v>2134.5368519668964</v>
      </c>
      <c r="BB48" s="45">
        <f>BA48+AZ48</f>
        <v>12218.4908599669</v>
      </c>
    </row>
    <row r="49" spans="2:54">
      <c r="B49" s="21">
        <v>89</v>
      </c>
      <c r="C49" s="21" t="s">
        <v>27</v>
      </c>
      <c r="D49" s="21" t="s">
        <v>21</v>
      </c>
      <c r="E49" s="21" t="s">
        <v>22</v>
      </c>
      <c r="F49" s="21">
        <v>0</v>
      </c>
      <c r="G49" s="21" t="s">
        <v>199</v>
      </c>
      <c r="H49" s="19">
        <v>18.48</v>
      </c>
      <c r="I49" s="19">
        <v>14.74</v>
      </c>
      <c r="J49" s="19">
        <v>361.86</v>
      </c>
      <c r="K49" s="19">
        <v>18.37</v>
      </c>
      <c r="L49" s="19">
        <v>19.510000000000002</v>
      </c>
      <c r="M49" s="19">
        <v>1.1399999999999999</v>
      </c>
      <c r="N49" s="19">
        <f>M49*J49</f>
        <v>412.5204</v>
      </c>
      <c r="O49" s="19">
        <v>0.38219999999999998</v>
      </c>
      <c r="P49" s="41">
        <f>(N49*O49)</f>
        <v>157.66529688</v>
      </c>
      <c r="Q49" s="41">
        <f>(J49*O49)</f>
        <v>138.30289199999999</v>
      </c>
      <c r="R49" s="41">
        <f>P49-Q49</f>
        <v>19.362404880000014</v>
      </c>
      <c r="S49" s="42">
        <v>3.3541666666666636E-2</v>
      </c>
      <c r="T49" s="42">
        <v>5.3333333333333288E-2</v>
      </c>
      <c r="U49" s="42">
        <v>0.29545904249166643</v>
      </c>
      <c r="V49" s="42">
        <v>0.38233404249166636</v>
      </c>
      <c r="W49" s="42">
        <v>0.2465178333333331</v>
      </c>
      <c r="X49" s="42">
        <v>5.3897066666666625E-2</v>
      </c>
      <c r="Y49" s="42">
        <v>15.933423651187415</v>
      </c>
      <c r="Z49" s="42">
        <v>16.233838551187414</v>
      </c>
      <c r="AA49" s="42">
        <v>3.0440940639560651E-2</v>
      </c>
      <c r="AB49" s="42">
        <v>6.6554106243014591E-3</v>
      </c>
      <c r="AC49" s="42">
        <v>1.9675185238827273</v>
      </c>
      <c r="AD49" s="42">
        <v>2.0046148751465895</v>
      </c>
      <c r="AE49" s="42">
        <f>S49*P49</f>
        <v>5.2883568328499955</v>
      </c>
      <c r="AF49" s="42">
        <f>T49*$P49</f>
        <v>8.4088158335999932</v>
      </c>
      <c r="AG49" s="42">
        <f>U49*$P49</f>
        <v>46.583637650329123</v>
      </c>
      <c r="AH49" s="42">
        <f>V49*$P49</f>
        <v>60.28081031677911</v>
      </c>
      <c r="AI49" s="42">
        <f>AE49*W49</f>
        <v>1.3036742683277085</v>
      </c>
      <c r="AJ49" s="42">
        <f>AF49*X49</f>
        <v>0.45321050757126075</v>
      </c>
      <c r="AK49" s="42">
        <f>AG49*Y49</f>
        <v>742.23683389609857</v>
      </c>
      <c r="AL49" s="42">
        <f>AH49*Z49</f>
        <v>978.5889424173447</v>
      </c>
      <c r="AM49" s="37">
        <f>(P49*W49)/1000000</f>
        <v>3.8867307378714325E-5</v>
      </c>
      <c r="AN49" s="37">
        <f>(P49*X49)/1000000</f>
        <v>8.4976970169611454E-6</v>
      </c>
      <c r="AO49" s="37">
        <f>(P49*Y49)/1000000</f>
        <v>2.5121479702792772E-3</v>
      </c>
      <c r="AP49" s="37">
        <f>(P49*Z49)/1000000</f>
        <v>2.5595129746749526E-3</v>
      </c>
      <c r="AQ49" s="50">
        <f>N49-P49</f>
        <v>254.85510312</v>
      </c>
      <c r="AR49" s="50">
        <f>J49-Q49</f>
        <v>223.55710800000003</v>
      </c>
      <c r="AS49" s="50">
        <f>AQ49-AR49</f>
        <v>31.297995119999968</v>
      </c>
      <c r="AT49" s="45">
        <v>29</v>
      </c>
      <c r="AU49" s="45">
        <v>414</v>
      </c>
      <c r="AV49" s="45">
        <v>443</v>
      </c>
      <c r="AW49" s="45">
        <v>30</v>
      </c>
      <c r="AX49" s="45">
        <f>AW49-1</f>
        <v>29</v>
      </c>
      <c r="AY49" s="45">
        <f>AU49/AX49</f>
        <v>14.275862068965518</v>
      </c>
      <c r="AZ49" s="45">
        <f>AT49*AR49</f>
        <v>6483.156132000001</v>
      </c>
      <c r="BA49" s="45">
        <v>446.80586136827543</v>
      </c>
      <c r="BB49" s="45">
        <f>BA49+AZ49</f>
        <v>6929.9619933682761</v>
      </c>
    </row>
    <row r="50" spans="2:54">
      <c r="B50" s="21">
        <v>94</v>
      </c>
      <c r="C50" s="21" t="s">
        <v>27</v>
      </c>
      <c r="D50" s="21" t="s">
        <v>21</v>
      </c>
      <c r="E50" s="21" t="s">
        <v>22</v>
      </c>
      <c r="F50" s="21">
        <v>27.41</v>
      </c>
      <c r="G50" s="21" t="s">
        <v>198</v>
      </c>
      <c r="H50" s="19">
        <v>33.35</v>
      </c>
      <c r="I50" s="19">
        <v>12.16</v>
      </c>
      <c r="J50" s="19">
        <v>10411.629999999999</v>
      </c>
      <c r="K50" s="19">
        <v>33.479999999999997</v>
      </c>
      <c r="L50" s="19">
        <v>33.5</v>
      </c>
      <c r="M50" s="19">
        <v>0.02</v>
      </c>
      <c r="N50" s="19">
        <f>M50*J50</f>
        <v>208.23259999999999</v>
      </c>
      <c r="O50" s="19">
        <v>0.38219999999999998</v>
      </c>
      <c r="P50" s="41">
        <f>(N50*O50)</f>
        <v>79.586499719999992</v>
      </c>
      <c r="Q50" s="41">
        <f>(J50*O50)</f>
        <v>3979.3249859999996</v>
      </c>
      <c r="R50" s="41">
        <v>0</v>
      </c>
      <c r="S50" s="42">
        <v>3.3541666666666636E-2</v>
      </c>
      <c r="T50" s="42">
        <v>5.3333333333333288E-2</v>
      </c>
      <c r="U50" s="42">
        <v>0.29545904249166643</v>
      </c>
      <c r="V50" s="42">
        <v>0.38233404249166636</v>
      </c>
      <c r="W50" s="42">
        <v>0.2465178333333331</v>
      </c>
      <c r="X50" s="42">
        <v>5.3897066666666625E-2</v>
      </c>
      <c r="Y50" s="42">
        <v>15.933423651187415</v>
      </c>
      <c r="Z50" s="42">
        <v>16.233838551187414</v>
      </c>
      <c r="AA50" s="42">
        <v>3.0440940639560651E-2</v>
      </c>
      <c r="AB50" s="42">
        <v>6.6554106243014591E-3</v>
      </c>
      <c r="AC50" s="42">
        <v>1.9675185238827273</v>
      </c>
      <c r="AD50" s="42">
        <v>2.0046148751465895</v>
      </c>
      <c r="AE50" s="42">
        <f>S50*P50</f>
        <v>2.6694638447749974</v>
      </c>
      <c r="AF50" s="42">
        <f>T50*$P50</f>
        <v>4.2446133183999963</v>
      </c>
      <c r="AG50" s="42">
        <f>U50*$P50</f>
        <v>23.514551002534475</v>
      </c>
      <c r="AH50" s="42">
        <f>V50*$P50</f>
        <v>30.428628165709469</v>
      </c>
      <c r="AI50" s="42">
        <f>AE50*W50</f>
        <v>0.65807044317560137</v>
      </c>
      <c r="AJ50" s="42">
        <f>AF50*X50</f>
        <v>0.22877220699602566</v>
      </c>
      <c r="AK50" s="42">
        <f>AG50*Y50</f>
        <v>374.6673030908355</v>
      </c>
      <c r="AL50" s="42">
        <f>AH50*Z50</f>
        <v>493.97343697624154</v>
      </c>
      <c r="AM50" s="37">
        <f>(P50*W50)/1000000</f>
        <v>1.9619491473558319E-5</v>
      </c>
      <c r="AN50" s="37">
        <f>(P50*X50)/1000000</f>
        <v>4.2894788811754842E-6</v>
      </c>
      <c r="AO50" s="37">
        <f>(P50*Y50)/1000000</f>
        <v>1.2680854169538683E-3</v>
      </c>
      <c r="AP50" s="37">
        <f>(P50*Z50)/1000000</f>
        <v>1.2919943873086022E-3</v>
      </c>
      <c r="AQ50" s="50">
        <f>N50-P50</f>
        <v>128.64610027999998</v>
      </c>
      <c r="AR50" s="50">
        <f>J50-Q50</f>
        <v>6432.3050139999996</v>
      </c>
      <c r="AS50" s="50">
        <v>0</v>
      </c>
      <c r="AT50" s="45">
        <v>29</v>
      </c>
      <c r="AU50" s="45">
        <v>414</v>
      </c>
      <c r="AV50" s="45">
        <v>443</v>
      </c>
      <c r="AW50" s="45">
        <v>30</v>
      </c>
      <c r="AX50" s="45">
        <f>AW50-1</f>
        <v>29</v>
      </c>
      <c r="AY50" s="45">
        <f>AU50/AX50</f>
        <v>14.275862068965518</v>
      </c>
      <c r="AZ50" s="45">
        <f>AT50*AR50</f>
        <v>186536.84540599998</v>
      </c>
      <c r="BA50" s="45">
        <v>0</v>
      </c>
      <c r="BB50" s="45">
        <f>BA50+AZ50</f>
        <v>186536.84540599998</v>
      </c>
    </row>
    <row r="51" spans="2:54">
      <c r="B51" s="21">
        <v>95</v>
      </c>
      <c r="C51" s="21" t="s">
        <v>27</v>
      </c>
      <c r="D51" s="21" t="s">
        <v>21</v>
      </c>
      <c r="E51" s="21" t="s">
        <v>22</v>
      </c>
      <c r="F51" s="21">
        <v>27.41</v>
      </c>
      <c r="G51" s="21" t="s">
        <v>198</v>
      </c>
      <c r="H51" s="19">
        <v>13.19</v>
      </c>
      <c r="I51" s="19">
        <v>21.96</v>
      </c>
      <c r="J51" s="19">
        <v>977.54</v>
      </c>
      <c r="K51" s="19">
        <v>33.479999999999997</v>
      </c>
      <c r="L51" s="19">
        <v>33.5</v>
      </c>
      <c r="M51" s="19">
        <v>0.02</v>
      </c>
      <c r="N51" s="19">
        <f>M51*J51</f>
        <v>19.550799999999999</v>
      </c>
      <c r="O51" s="19">
        <v>0.38219999999999998</v>
      </c>
      <c r="P51" s="41">
        <f>(N51*O51)</f>
        <v>7.472315759999999</v>
      </c>
      <c r="Q51" s="41">
        <f>(J51*O51)</f>
        <v>373.61578799999995</v>
      </c>
      <c r="R51" s="41">
        <v>0</v>
      </c>
      <c r="S51" s="42">
        <v>3.3541666666666636E-2</v>
      </c>
      <c r="T51" s="42">
        <v>5.3333333333333288E-2</v>
      </c>
      <c r="U51" s="42">
        <v>0.29545904249166643</v>
      </c>
      <c r="V51" s="42">
        <v>0.38233404249166636</v>
      </c>
      <c r="W51" s="42">
        <v>0.2465178333333331</v>
      </c>
      <c r="X51" s="42">
        <v>5.3897066666666625E-2</v>
      </c>
      <c r="Y51" s="42">
        <v>15.933423651187415</v>
      </c>
      <c r="Z51" s="42">
        <v>16.233838551187414</v>
      </c>
      <c r="AA51" s="42">
        <v>3.0440940639560651E-2</v>
      </c>
      <c r="AB51" s="42">
        <v>6.6554106243014591E-3</v>
      </c>
      <c r="AC51" s="42">
        <v>1.9675185238827273</v>
      </c>
      <c r="AD51" s="42">
        <v>2.0046148751465895</v>
      </c>
      <c r="AE51" s="42">
        <f>S51*P51</f>
        <v>0.25063392444999971</v>
      </c>
      <c r="AF51" s="42">
        <f>T51*$P51</f>
        <v>0.39852350719999963</v>
      </c>
      <c r="AG51" s="42">
        <f>U51*$P51</f>
        <v>2.2077632596449885</v>
      </c>
      <c r="AH51" s="42">
        <f>V51*$P51</f>
        <v>2.8569206912949876</v>
      </c>
      <c r="AI51" s="42">
        <f>AE51*W51</f>
        <v>6.1785732015244232E-2</v>
      </c>
      <c r="AJ51" s="42">
        <f>AF51*X51</f>
        <v>2.1479248035792178E-2</v>
      </c>
      <c r="AK51" s="42">
        <f>AG51*Y51</f>
        <v>35.177227337450084</v>
      </c>
      <c r="AL51" s="42">
        <f>AH51*Z51</f>
        <v>46.37878925602957</v>
      </c>
      <c r="AM51" s="37">
        <f>(P51*W51)/1000000</f>
        <v>1.8420590911377179E-6</v>
      </c>
      <c r="AN51" s="37">
        <f>(P51*X51)/1000000</f>
        <v>4.0273590067110364E-7</v>
      </c>
      <c r="AO51" s="37">
        <f>(P51*Y51)/1000000</f>
        <v>1.1905957265952446E-4</v>
      </c>
      <c r="AP51" s="37">
        <f>(P51*Z51)/1000000</f>
        <v>1.2130436765133326E-4</v>
      </c>
      <c r="AQ51" s="50">
        <f>N51-P51</f>
        <v>12.07848424</v>
      </c>
      <c r="AR51" s="50">
        <f>J51-Q51</f>
        <v>603.92421200000001</v>
      </c>
      <c r="AS51" s="50">
        <v>0</v>
      </c>
      <c r="AT51" s="45">
        <v>29</v>
      </c>
      <c r="AU51" s="45">
        <v>414</v>
      </c>
      <c r="AV51" s="45">
        <v>443</v>
      </c>
      <c r="AW51" s="45">
        <v>30</v>
      </c>
      <c r="AX51" s="45">
        <f>AW51-1</f>
        <v>29</v>
      </c>
      <c r="AY51" s="45">
        <f>AU51/AX51</f>
        <v>14.275862068965518</v>
      </c>
      <c r="AZ51" s="45">
        <f>AT51*AR51</f>
        <v>17513.802147999999</v>
      </c>
      <c r="BA51" s="45">
        <v>0</v>
      </c>
      <c r="BB51" s="45">
        <f>BA51+AZ51</f>
        <v>17513.802147999999</v>
      </c>
    </row>
    <row r="52" spans="2:54">
      <c r="B52" s="21">
        <v>96</v>
      </c>
      <c r="C52" s="21" t="s">
        <v>32</v>
      </c>
      <c r="D52" s="21" t="s">
        <v>31</v>
      </c>
      <c r="E52" s="21" t="s">
        <v>22</v>
      </c>
      <c r="F52" s="21">
        <v>64.23</v>
      </c>
      <c r="G52" s="21" t="s">
        <v>199</v>
      </c>
      <c r="H52" s="19">
        <v>5.85</v>
      </c>
      <c r="I52" s="19">
        <v>7.02</v>
      </c>
      <c r="J52" s="19">
        <v>3083.33</v>
      </c>
      <c r="K52" s="19">
        <v>5.99</v>
      </c>
      <c r="L52" s="19">
        <v>8.1300000000000008</v>
      </c>
      <c r="M52" s="19">
        <v>2.15</v>
      </c>
      <c r="N52" s="19">
        <f>M52*J52</f>
        <v>6629.1594999999998</v>
      </c>
      <c r="O52" s="19">
        <v>0.4718</v>
      </c>
      <c r="P52" s="41">
        <f>(N52*O52)</f>
        <v>3127.6374520999998</v>
      </c>
      <c r="Q52" s="41">
        <f>(J52*O52)</f>
        <v>1454.7150939999999</v>
      </c>
      <c r="R52" s="41">
        <f>P52-Q52</f>
        <v>1672.9223580999999</v>
      </c>
      <c r="S52" s="42">
        <v>5.864182692307697E-2</v>
      </c>
      <c r="T52" s="42">
        <v>0</v>
      </c>
      <c r="U52" s="42">
        <v>0.41329617340525304</v>
      </c>
      <c r="V52" s="42">
        <v>0.47193800032833</v>
      </c>
      <c r="W52" s="42">
        <v>0.43099397115384647</v>
      </c>
      <c r="X52" s="42">
        <v>0</v>
      </c>
      <c r="Y52" s="42">
        <v>22.288107917584732</v>
      </c>
      <c r="Z52" s="42">
        <v>22.719101888738578</v>
      </c>
      <c r="AA52" s="42">
        <v>1.4105502135485776E-2</v>
      </c>
      <c r="AB52" s="42">
        <v>0</v>
      </c>
      <c r="AC52" s="42">
        <v>0.72944165085596258</v>
      </c>
      <c r="AD52" s="42">
        <v>0.74354715299144825</v>
      </c>
      <c r="AE52" s="42">
        <f>S52*P52</f>
        <v>183.41037414418162</v>
      </c>
      <c r="AF52" s="42">
        <f>T52*$P52</f>
        <v>0</v>
      </c>
      <c r="AG52" s="42">
        <f>U52*$P52</f>
        <v>1292.6405907518854</v>
      </c>
      <c r="AH52" s="42">
        <f>V52*$P52</f>
        <v>1476.0509648960669</v>
      </c>
      <c r="AI52" s="42">
        <f>AE52*W52</f>
        <v>79.048765503213602</v>
      </c>
      <c r="AJ52" s="42">
        <f>AF52*X52</f>
        <v>0</v>
      </c>
      <c r="AK52" s="42">
        <f>AG52*Y52</f>
        <v>28810.512985328503</v>
      </c>
      <c r="AL52" s="42">
        <f>AH52*Z52</f>
        <v>33534.552264444632</v>
      </c>
      <c r="AM52" s="37">
        <f>(P52*W52)/1000000</f>
        <v>1.3479928858100773E-3</v>
      </c>
      <c r="AN52" s="37">
        <f>(P52*X52)/1000000</f>
        <v>0</v>
      </c>
      <c r="AO52" s="37">
        <f>(P52*Y52)/1000000</f>
        <v>6.9709121059484541E-2</v>
      </c>
      <c r="AP52" s="37">
        <f>(P52*Z52)/1000000</f>
        <v>7.1057113945294625E-2</v>
      </c>
      <c r="AQ52" s="50">
        <f>N52-P52</f>
        <v>3501.5220479</v>
      </c>
      <c r="AR52" s="50">
        <f>J52-Q52</f>
        <v>1628.614906</v>
      </c>
      <c r="AS52" s="50">
        <f>AQ52-AR52</f>
        <v>1872.9071418999999</v>
      </c>
      <c r="AT52" s="45">
        <v>47</v>
      </c>
      <c r="AU52" s="45">
        <v>96</v>
      </c>
      <c r="AV52" s="45">
        <v>143</v>
      </c>
      <c r="AW52" s="45">
        <v>7</v>
      </c>
      <c r="AX52" s="45">
        <f>AW52-1</f>
        <v>6</v>
      </c>
      <c r="AY52" s="45">
        <f>AU52/AX52</f>
        <v>16</v>
      </c>
      <c r="AZ52" s="45">
        <f>AT52*AR52</f>
        <v>76544.900582000002</v>
      </c>
      <c r="BA52" s="45">
        <v>29966.514270400003</v>
      </c>
      <c r="BB52" s="45">
        <f>BA52+AZ52</f>
        <v>106511.4148524</v>
      </c>
    </row>
    <row r="53" spans="2:54">
      <c r="B53" s="21">
        <v>99</v>
      </c>
      <c r="C53" s="21" t="s">
        <v>33</v>
      </c>
      <c r="D53" s="21" t="s">
        <v>29</v>
      </c>
      <c r="E53" s="21" t="s">
        <v>22</v>
      </c>
      <c r="F53" s="21">
        <v>56.72</v>
      </c>
      <c r="G53" s="21" t="s">
        <v>199</v>
      </c>
      <c r="H53" s="19">
        <v>6.59</v>
      </c>
      <c r="I53" s="19">
        <v>10.37</v>
      </c>
      <c r="J53" s="19">
        <v>3010.74</v>
      </c>
      <c r="K53" s="19">
        <v>6.61</v>
      </c>
      <c r="L53" s="19">
        <v>8.2100000000000009</v>
      </c>
      <c r="M53" s="19">
        <v>1.6</v>
      </c>
      <c r="N53" s="19">
        <f>M53*J53</f>
        <v>4817.1840000000002</v>
      </c>
      <c r="O53" s="19">
        <v>0.61819999999999997</v>
      </c>
      <c r="P53" s="41">
        <f>(N53*O53)</f>
        <v>2977.9831488</v>
      </c>
      <c r="Q53" s="41">
        <f>(J53*O53)</f>
        <v>1861.2394679999998</v>
      </c>
      <c r="R53" s="41">
        <f>P53-Q53</f>
        <v>1116.7436808000002</v>
      </c>
      <c r="S53" s="42">
        <v>8.3854166666666688E-2</v>
      </c>
      <c r="T53" s="42">
        <v>0.16876067592592608</v>
      </c>
      <c r="U53" s="42">
        <v>0.36538385490104175</v>
      </c>
      <c r="V53" s="42">
        <v>0.61799869749363445</v>
      </c>
      <c r="W53" s="42">
        <v>0.61629458333333342</v>
      </c>
      <c r="X53" s="42">
        <v>0.17054447627046315</v>
      </c>
      <c r="Y53" s="42">
        <v>19.704307258108361</v>
      </c>
      <c r="Z53" s="42">
        <v>20.491146317712158</v>
      </c>
      <c r="AA53" s="42">
        <v>4.9293374102403883E-3</v>
      </c>
      <c r="AB53" s="42">
        <v>1.3640737558375665E-3</v>
      </c>
      <c r="AC53" s="42">
        <v>0.15760187017209398</v>
      </c>
      <c r="AD53" s="42">
        <v>0.16389528133817191</v>
      </c>
      <c r="AE53" s="42">
        <f>S53*P53</f>
        <v>249.71629529000006</v>
      </c>
      <c r="AF53" s="42">
        <f>T53*$P53</f>
        <v>502.5664490875057</v>
      </c>
      <c r="AG53" s="42">
        <f>U53*$P53</f>
        <v>1088.1069627388865</v>
      </c>
      <c r="AH53" s="42">
        <f>V53*$P53</f>
        <v>1840.3897071163922</v>
      </c>
      <c r="AI53" s="42">
        <f>AE53*W53</f>
        <v>153.89880015729423</v>
      </c>
      <c r="AJ53" s="42">
        <f>AF53*X53</f>
        <v>85.709931850735046</v>
      </c>
      <c r="AK53" s="42">
        <f>AG53*Y53</f>
        <v>21440.393923494084</v>
      </c>
      <c r="AL53" s="42">
        <f>AH53*Z53</f>
        <v>37711.694770133414</v>
      </c>
      <c r="AM53" s="37">
        <f>(P53*W53)/1000000</f>
        <v>1.8353148838633842E-3</v>
      </c>
      <c r="AN53" s="37">
        <f>(P53*X53)/1000000</f>
        <v>5.0787857645436072E-4</v>
      </c>
      <c r="AO53" s="37">
        <f>(P53*Y53)/1000000</f>
        <v>5.8679094973424231E-2</v>
      </c>
      <c r="AP53" s="37">
        <f>(P53*Z53)/1000000</f>
        <v>6.1022288433741974E-2</v>
      </c>
      <c r="AQ53" s="50">
        <f>N53-P53</f>
        <v>1839.2008512000002</v>
      </c>
      <c r="AR53" s="50">
        <f>J53-Q53</f>
        <v>1149.500532</v>
      </c>
      <c r="AS53" s="50">
        <f>AQ53-AR53</f>
        <v>689.70031920000019</v>
      </c>
      <c r="AT53" s="45">
        <v>28</v>
      </c>
      <c r="AU53" s="45">
        <v>176</v>
      </c>
      <c r="AV53" s="45">
        <v>204</v>
      </c>
      <c r="AW53" s="45">
        <v>12</v>
      </c>
      <c r="AX53" s="45">
        <f>AW53-1</f>
        <v>11</v>
      </c>
      <c r="AY53" s="45">
        <f>AU53/AX53</f>
        <v>16</v>
      </c>
      <c r="AZ53" s="45">
        <f>AT53*AR53</f>
        <v>32186.014896000001</v>
      </c>
      <c r="BA53" s="45">
        <v>11035.205107200003</v>
      </c>
      <c r="BB53" s="45">
        <f>BA53+AZ53</f>
        <v>43221.220003200004</v>
      </c>
    </row>
    <row r="54" spans="2:54">
      <c r="B54" s="21">
        <v>100</v>
      </c>
      <c r="C54" s="21" t="s">
        <v>27</v>
      </c>
      <c r="D54" s="21" t="s">
        <v>21</v>
      </c>
      <c r="E54" s="21" t="s">
        <v>22</v>
      </c>
      <c r="F54" s="21">
        <v>26.1</v>
      </c>
      <c r="G54" s="21" t="s">
        <v>198</v>
      </c>
      <c r="H54" s="19">
        <v>6.45</v>
      </c>
      <c r="I54" s="19">
        <v>14.75</v>
      </c>
      <c r="J54" s="19">
        <v>605.83000000000004</v>
      </c>
      <c r="K54" s="19">
        <v>6.59</v>
      </c>
      <c r="L54" s="19">
        <v>6.81</v>
      </c>
      <c r="M54" s="19">
        <v>0.22</v>
      </c>
      <c r="N54" s="19">
        <f>M54*J54</f>
        <v>133.2826</v>
      </c>
      <c r="O54" s="19">
        <v>0.38219999999999998</v>
      </c>
      <c r="P54" s="41">
        <f>(N54*O54)</f>
        <v>50.940609719999998</v>
      </c>
      <c r="Q54" s="41">
        <f>(J54*O54)</f>
        <v>231.548226</v>
      </c>
      <c r="R54" s="41">
        <v>0</v>
      </c>
      <c r="S54" s="42">
        <v>3.3541666666666636E-2</v>
      </c>
      <c r="T54" s="42">
        <v>5.3333333333333288E-2</v>
      </c>
      <c r="U54" s="42">
        <v>0.29545904249166643</v>
      </c>
      <c r="V54" s="42">
        <v>0.38233404249166636</v>
      </c>
      <c r="W54" s="42">
        <v>0.2465178333333331</v>
      </c>
      <c r="X54" s="42">
        <v>5.3897066666666625E-2</v>
      </c>
      <c r="Y54" s="42">
        <v>15.933423651187415</v>
      </c>
      <c r="Z54" s="42">
        <v>16.233838551187414</v>
      </c>
      <c r="AA54" s="42">
        <v>3.0440940639560651E-2</v>
      </c>
      <c r="AB54" s="42">
        <v>6.6554106243014591E-3</v>
      </c>
      <c r="AC54" s="42">
        <v>1.9675185238827273</v>
      </c>
      <c r="AD54" s="42">
        <v>2.0046148751465895</v>
      </c>
      <c r="AE54" s="42">
        <f>S54*P54</f>
        <v>1.7086329510249985</v>
      </c>
      <c r="AF54" s="42">
        <f>T54*$P54</f>
        <v>2.7168325183999977</v>
      </c>
      <c r="AG54" s="42">
        <f>U54*$P54</f>
        <v>15.050863771812876</v>
      </c>
      <c r="AH54" s="42">
        <f>V54*$P54</f>
        <v>19.47632924123787</v>
      </c>
      <c r="AI54" s="42">
        <f>AE54*W54</f>
        <v>0.42120849304862168</v>
      </c>
      <c r="AJ54" s="42">
        <f>AF54*X54</f>
        <v>0.14642930336637247</v>
      </c>
      <c r="AK54" s="42">
        <f>AG54*Y54</f>
        <v>239.8117887926031</v>
      </c>
      <c r="AL54" s="42">
        <f>AH54*Z54</f>
        <v>316.17558447202606</v>
      </c>
      <c r="AM54" s="37">
        <f>(P54*W54)/1000000</f>
        <v>1.2557768736853328E-5</v>
      </c>
      <c r="AN54" s="37">
        <f>(P54*X54)/1000000</f>
        <v>2.7455494381194856E-6</v>
      </c>
      <c r="AO54" s="37">
        <f>(P54*Y54)/1000000</f>
        <v>8.1165831571855551E-4</v>
      </c>
      <c r="AP54" s="37">
        <f>(P54*Z54)/1000000</f>
        <v>8.2696163389352835E-4</v>
      </c>
      <c r="AQ54" s="50">
        <f>N54-P54</f>
        <v>82.341990280000005</v>
      </c>
      <c r="AR54" s="50">
        <f>J54-Q54</f>
        <v>374.28177400000004</v>
      </c>
      <c r="AS54" s="50">
        <v>0</v>
      </c>
      <c r="AT54" s="45">
        <v>29</v>
      </c>
      <c r="AU54" s="45">
        <v>414</v>
      </c>
      <c r="AV54" s="45">
        <v>443</v>
      </c>
      <c r="AW54" s="45">
        <v>30</v>
      </c>
      <c r="AX54" s="45">
        <f>AW54-1</f>
        <v>29</v>
      </c>
      <c r="AY54" s="45">
        <f>AU54/AX54</f>
        <v>14.275862068965518</v>
      </c>
      <c r="AZ54" s="45">
        <f>AT54*AR54</f>
        <v>10854.171446</v>
      </c>
      <c r="BA54" s="45">
        <v>0</v>
      </c>
      <c r="BB54" s="45">
        <f>BA54+AZ54</f>
        <v>10854.171446</v>
      </c>
    </row>
    <row r="55" spans="2:54">
      <c r="B55" s="21">
        <v>103</v>
      </c>
      <c r="C55" s="21" t="s">
        <v>27</v>
      </c>
      <c r="D55" s="21" t="s">
        <v>21</v>
      </c>
      <c r="E55" s="21" t="s">
        <v>22</v>
      </c>
      <c r="F55" s="21">
        <v>20.48</v>
      </c>
      <c r="G55" s="21" t="s">
        <v>198</v>
      </c>
      <c r="H55" s="19">
        <v>27.29</v>
      </c>
      <c r="I55" s="19">
        <v>16.28</v>
      </c>
      <c r="J55" s="19">
        <v>11408.13</v>
      </c>
      <c r="K55" s="19">
        <v>27.3</v>
      </c>
      <c r="L55" s="19">
        <v>28.51</v>
      </c>
      <c r="M55" s="19">
        <v>1.2</v>
      </c>
      <c r="N55" s="19">
        <f>M55*J55</f>
        <v>13689.755999999999</v>
      </c>
      <c r="O55" s="19">
        <v>0.38219999999999998</v>
      </c>
      <c r="P55" s="41">
        <f>(N55*O55)</f>
        <v>5232.2247431999995</v>
      </c>
      <c r="Q55" s="41">
        <f>(J55*O55)</f>
        <v>4360.1872859999994</v>
      </c>
      <c r="R55" s="41">
        <f>P55-Q55</f>
        <v>872.03745720000006</v>
      </c>
      <c r="S55" s="42">
        <v>3.3541666666666636E-2</v>
      </c>
      <c r="T55" s="42">
        <v>5.3333333333333288E-2</v>
      </c>
      <c r="U55" s="42">
        <v>0.29545904249166643</v>
      </c>
      <c r="V55" s="42">
        <v>0.38233404249166636</v>
      </c>
      <c r="W55" s="42">
        <v>0.2465178333333331</v>
      </c>
      <c r="X55" s="42">
        <v>5.3897066666666625E-2</v>
      </c>
      <c r="Y55" s="42">
        <v>15.933423651187415</v>
      </c>
      <c r="Z55" s="42">
        <v>16.233838551187414</v>
      </c>
      <c r="AA55" s="42">
        <v>3.0440940639560651E-2</v>
      </c>
      <c r="AB55" s="42">
        <v>6.6554106243014591E-3</v>
      </c>
      <c r="AC55" s="42">
        <v>1.9675185238827273</v>
      </c>
      <c r="AD55" s="42">
        <v>2.0046148751465895</v>
      </c>
      <c r="AE55" s="42">
        <f>S55*P55</f>
        <v>175.49753826149981</v>
      </c>
      <c r="AF55" s="42">
        <f>T55*$P55</f>
        <v>279.05198630399974</v>
      </c>
      <c r="AG55" s="42">
        <f>U55*$P55</f>
        <v>1545.9081127270772</v>
      </c>
      <c r="AH55" s="42">
        <f>V55*$P55</f>
        <v>2000.4576372925767</v>
      </c>
      <c r="AI55" s="42">
        <f>AE55*W55</f>
        <v>43.263272887558664</v>
      </c>
      <c r="AJ55" s="42">
        <f>AF55*X55</f>
        <v>15.040083509292415</v>
      </c>
      <c r="AK55" s="42">
        <f>AG55*Y55</f>
        <v>24631.608885888112</v>
      </c>
      <c r="AL55" s="42">
        <f>AH55*Z55</f>
        <v>32475.106312297521</v>
      </c>
      <c r="AM55" s="37">
        <f>(P55*W55)/1000000</f>
        <v>1.2898367072067189E-3</v>
      </c>
      <c r="AN55" s="37">
        <f>(P55*X55)/1000000</f>
        <v>2.8200156579923303E-4</v>
      </c>
      <c r="AO55" s="37">
        <f>(P55*Y55)/1000000</f>
        <v>8.3367253471630876E-2</v>
      </c>
      <c r="AP55" s="37">
        <f>(P55*Z55)/1000000</f>
        <v>8.4939091744636833E-2</v>
      </c>
      <c r="AQ55" s="50">
        <f>N55-P55</f>
        <v>8457.5312568000008</v>
      </c>
      <c r="AR55" s="50">
        <f>J55-Q55</f>
        <v>7047.9427139999998</v>
      </c>
      <c r="AS55" s="50">
        <f>AQ55-AR55</f>
        <v>1409.5885428000011</v>
      </c>
      <c r="AT55" s="45">
        <v>29</v>
      </c>
      <c r="AU55" s="45">
        <v>414</v>
      </c>
      <c r="AV55" s="45">
        <v>443</v>
      </c>
      <c r="AW55" s="45">
        <v>30</v>
      </c>
      <c r="AX55" s="45">
        <f>AW55-1</f>
        <v>29</v>
      </c>
      <c r="AY55" s="45">
        <f>AU55/AX55</f>
        <v>14.275862068965518</v>
      </c>
      <c r="AZ55" s="45">
        <f>AT55*AR55</f>
        <v>204390.33870599998</v>
      </c>
      <c r="BA55" s="45">
        <v>20123.091611006912</v>
      </c>
      <c r="BB55" s="45">
        <f>BA55+AZ55</f>
        <v>224513.43031700689</v>
      </c>
    </row>
    <row r="56" spans="2:54">
      <c r="B56" s="21">
        <v>104</v>
      </c>
      <c r="C56" s="21" t="s">
        <v>27</v>
      </c>
      <c r="D56" s="21" t="s">
        <v>21</v>
      </c>
      <c r="E56" s="21" t="s">
        <v>22</v>
      </c>
      <c r="F56" s="21">
        <v>52.43</v>
      </c>
      <c r="G56" s="21" t="s">
        <v>198</v>
      </c>
      <c r="H56" s="19">
        <v>32.020000000000003</v>
      </c>
      <c r="I56" s="19">
        <v>17.89</v>
      </c>
      <c r="J56" s="19">
        <v>8376.92</v>
      </c>
      <c r="K56" s="19">
        <v>31.92</v>
      </c>
      <c r="L56" s="19">
        <v>34.24</v>
      </c>
      <c r="M56" s="19">
        <v>2.31</v>
      </c>
      <c r="N56" s="19">
        <f>M56*J56</f>
        <v>19350.6852</v>
      </c>
      <c r="O56" s="19">
        <v>0.38219999999999998</v>
      </c>
      <c r="P56" s="41">
        <f>(N56*O56)</f>
        <v>7395.8318834399997</v>
      </c>
      <c r="Q56" s="41">
        <f>(J56*O56)</f>
        <v>3201.6588240000001</v>
      </c>
      <c r="R56" s="41">
        <f>P56-Q56</f>
        <v>4194.1730594399996</v>
      </c>
      <c r="S56" s="42">
        <v>3.3541666666666636E-2</v>
      </c>
      <c r="T56" s="42">
        <v>5.3333333333333288E-2</v>
      </c>
      <c r="U56" s="42">
        <v>0.29545904249166643</v>
      </c>
      <c r="V56" s="42">
        <v>0.38233404249166636</v>
      </c>
      <c r="W56" s="42">
        <v>0.2465178333333331</v>
      </c>
      <c r="X56" s="42">
        <v>5.3897066666666625E-2</v>
      </c>
      <c r="Y56" s="42">
        <v>15.933423651187415</v>
      </c>
      <c r="Z56" s="42">
        <v>16.233838551187414</v>
      </c>
      <c r="AA56" s="42">
        <v>3.0440940639560651E-2</v>
      </c>
      <c r="AB56" s="42">
        <v>6.6554106243014591E-3</v>
      </c>
      <c r="AC56" s="42">
        <v>1.9675185238827273</v>
      </c>
      <c r="AD56" s="42">
        <v>2.0046148751465895</v>
      </c>
      <c r="AE56" s="42">
        <f>S56*P56</f>
        <v>248.06852775704976</v>
      </c>
      <c r="AF56" s="42">
        <f>T56*$P56</f>
        <v>394.44436711679964</v>
      </c>
      <c r="AG56" s="42">
        <f>U56*$P56</f>
        <v>2185.1654067105201</v>
      </c>
      <c r="AH56" s="42">
        <f>V56*$P56</f>
        <v>2827.6783015843698</v>
      </c>
      <c r="AI56" s="42">
        <f>AE56*W56</f>
        <v>61.153315980857712</v>
      </c>
      <c r="AJ56" s="42">
        <f>AF56*X56</f>
        <v>21.259394350785275</v>
      </c>
      <c r="AK56" s="42">
        <f>AG56*Y56</f>
        <v>34817.166173037964</v>
      </c>
      <c r="AL56" s="42">
        <f>AH56*Z56</f>
        <v>45904.073022616496</v>
      </c>
      <c r="AM56" s="37">
        <f>(P56*W56)/1000000</f>
        <v>1.8232044516032129E-3</v>
      </c>
      <c r="AN56" s="37">
        <f>(P56*X56)/1000000</f>
        <v>3.9861364407722425E-4</v>
      </c>
      <c r="AO56" s="37">
        <f>(P56*Y56)/1000000</f>
        <v>0.11784092265180886</v>
      </c>
      <c r="AP56" s="37">
        <f>(P56*Z56)/1000000</f>
        <v>0.12006274074748929</v>
      </c>
      <c r="AQ56" s="50">
        <f>N56-P56</f>
        <v>11954.85331656</v>
      </c>
      <c r="AR56" s="50">
        <f>J56-Q56</f>
        <v>5175.261176</v>
      </c>
      <c r="AS56" s="50">
        <f>AQ56-AR56</f>
        <v>6779.5921405600002</v>
      </c>
      <c r="AT56" s="45">
        <v>29</v>
      </c>
      <c r="AU56" s="45">
        <v>414</v>
      </c>
      <c r="AV56" s="45">
        <v>443</v>
      </c>
      <c r="AW56" s="45">
        <v>30</v>
      </c>
      <c r="AX56" s="45">
        <f>AW56-1</f>
        <v>29</v>
      </c>
      <c r="AY56" s="45">
        <f>AU56/AX56</f>
        <v>14.275862068965518</v>
      </c>
      <c r="AZ56" s="45">
        <f>AT56*AR56</f>
        <v>150082.574104</v>
      </c>
      <c r="BA56" s="45">
        <v>96784.522282477221</v>
      </c>
      <c r="BB56" s="45">
        <f>BA56+AZ56</f>
        <v>246867.09638647723</v>
      </c>
    </row>
    <row r="57" spans="2:54">
      <c r="B57" s="21">
        <v>105</v>
      </c>
      <c r="C57" s="21" t="s">
        <v>27</v>
      </c>
      <c r="D57" s="21" t="s">
        <v>21</v>
      </c>
      <c r="E57" s="21" t="s">
        <v>22</v>
      </c>
      <c r="F57" s="21">
        <v>1.59</v>
      </c>
      <c r="G57" s="21" t="s">
        <v>199</v>
      </c>
      <c r="H57" s="19">
        <v>30.52</v>
      </c>
      <c r="I57" s="19">
        <v>24.94</v>
      </c>
      <c r="J57" s="19">
        <v>1041.5899999999999</v>
      </c>
      <c r="K57" s="19">
        <v>30.61</v>
      </c>
      <c r="L57" s="19">
        <v>31.26</v>
      </c>
      <c r="M57" s="19">
        <v>0.65</v>
      </c>
      <c r="N57" s="19">
        <f>M57*J57</f>
        <v>677.0335</v>
      </c>
      <c r="O57" s="19">
        <v>0.38219999999999998</v>
      </c>
      <c r="P57" s="41">
        <f>(N57*O57)</f>
        <v>258.76220369999999</v>
      </c>
      <c r="Q57" s="41">
        <f>(J57*O57)</f>
        <v>398.09569799999997</v>
      </c>
      <c r="R57" s="41">
        <v>0</v>
      </c>
      <c r="S57" s="42">
        <v>3.3541666666666636E-2</v>
      </c>
      <c r="T57" s="42">
        <v>5.3333333333333288E-2</v>
      </c>
      <c r="U57" s="42">
        <v>0.29545904249166643</v>
      </c>
      <c r="V57" s="42">
        <v>0.38233404249166636</v>
      </c>
      <c r="W57" s="42">
        <v>0.2465178333333331</v>
      </c>
      <c r="X57" s="42">
        <v>5.3897066666666625E-2</v>
      </c>
      <c r="Y57" s="42">
        <v>15.933423651187415</v>
      </c>
      <c r="Z57" s="42">
        <v>16.233838551187414</v>
      </c>
      <c r="AA57" s="42">
        <v>3.0440940639560651E-2</v>
      </c>
      <c r="AB57" s="42">
        <v>6.6554106243014591E-3</v>
      </c>
      <c r="AC57" s="42">
        <v>1.9675185238827273</v>
      </c>
      <c r="AD57" s="42">
        <v>2.0046148751465895</v>
      </c>
      <c r="AE57" s="42">
        <f>S57*P57</f>
        <v>8.679315582437491</v>
      </c>
      <c r="AF57" s="42">
        <f>T57*$P57</f>
        <v>13.800650863999987</v>
      </c>
      <c r="AG57" s="42">
        <f>U57*$P57</f>
        <v>76.453632938235543</v>
      </c>
      <c r="AH57" s="42">
        <f>V57*$P57</f>
        <v>98.933599384673016</v>
      </c>
      <c r="AI57" s="42">
        <f>AE57*W57</f>
        <v>2.1396060721987262</v>
      </c>
      <c r="AJ57" s="42">
        <f>AF57*X57</f>
        <v>0.74381459966039765</v>
      </c>
      <c r="AK57" s="42">
        <f>AG57*Y57</f>
        <v>1218.1681232772833</v>
      </c>
      <c r="AL57" s="42">
        <f>AH57*Z57</f>
        <v>1606.0720796986363</v>
      </c>
      <c r="AM57" s="37">
        <f>(P57*W57)/1000000</f>
        <v>6.3789497804682589E-5</v>
      </c>
      <c r="AN57" s="37">
        <f>(P57*X57)/1000000</f>
        <v>1.3946523743632468E-5</v>
      </c>
      <c r="AO57" s="37">
        <f>(P57*Y57)/1000000</f>
        <v>4.1229678164669548E-3</v>
      </c>
      <c r="AP57" s="37">
        <f>(P57*Z57)/1000000</f>
        <v>4.200703838015271E-3</v>
      </c>
      <c r="AQ57" s="50">
        <f>N57-P57</f>
        <v>418.27129630000002</v>
      </c>
      <c r="AR57" s="50">
        <f>J57-Q57</f>
        <v>643.49430199999995</v>
      </c>
      <c r="AS57" s="50">
        <v>0</v>
      </c>
      <c r="AT57" s="45">
        <v>29</v>
      </c>
      <c r="AU57" s="45">
        <v>414</v>
      </c>
      <c r="AV57" s="45">
        <v>443</v>
      </c>
      <c r="AW57" s="45">
        <v>30</v>
      </c>
      <c r="AX57" s="45">
        <f>AW57-1</f>
        <v>29</v>
      </c>
      <c r="AY57" s="45">
        <f>AU57/AX57</f>
        <v>14.275862068965518</v>
      </c>
      <c r="AZ57" s="45">
        <f>AT57*AR57</f>
        <v>18661.334757999997</v>
      </c>
      <c r="BA57" s="45">
        <v>0</v>
      </c>
      <c r="BB57" s="45">
        <f>BA57+AZ57</f>
        <v>18661.334757999997</v>
      </c>
    </row>
    <row r="58" spans="2:54">
      <c r="B58" s="21">
        <v>106</v>
      </c>
      <c r="C58" s="21" t="s">
        <v>28</v>
      </c>
      <c r="D58" s="21" t="s">
        <v>29</v>
      </c>
      <c r="E58" s="21" t="s">
        <v>22</v>
      </c>
      <c r="F58" s="21">
        <v>9.81</v>
      </c>
      <c r="G58" s="21" t="s">
        <v>199</v>
      </c>
      <c r="H58" s="19">
        <v>17.260000000000002</v>
      </c>
      <c r="I58" s="19">
        <v>8.6999999999999993</v>
      </c>
      <c r="J58" s="19">
        <v>8265.48</v>
      </c>
      <c r="K58" s="19">
        <v>17.28</v>
      </c>
      <c r="L58" s="19">
        <v>18.78</v>
      </c>
      <c r="M58" s="19">
        <v>1.5</v>
      </c>
      <c r="N58" s="19">
        <f>M58*J58</f>
        <v>12398.22</v>
      </c>
      <c r="O58" s="19">
        <v>0.4753</v>
      </c>
      <c r="P58" s="41">
        <f>(N58*O58)</f>
        <v>5892.8739660000001</v>
      </c>
      <c r="Q58" s="41">
        <f>(J58*O58)</f>
        <v>3928.5826439999996</v>
      </c>
      <c r="R58" s="41">
        <f>P58-Q58</f>
        <v>1964.2913220000005</v>
      </c>
      <c r="S58" s="42">
        <v>2.5156250000000005E-2</v>
      </c>
      <c r="T58" s="42">
        <v>0.1</v>
      </c>
      <c r="U58" s="42">
        <v>0.35029149375000002</v>
      </c>
      <c r="V58" s="42">
        <v>0.47544774375000004</v>
      </c>
      <c r="W58" s="42">
        <v>0.18488837500000002</v>
      </c>
      <c r="X58" s="42">
        <v>0.10105700000000001</v>
      </c>
      <c r="Y58" s="42">
        <v>18.89041108458694</v>
      </c>
      <c r="Z58" s="42">
        <v>19.176356459586941</v>
      </c>
      <c r="AA58" s="42">
        <v>7.0573947052777865E-3</v>
      </c>
      <c r="AB58" s="42">
        <v>3.8574579755555603E-3</v>
      </c>
      <c r="AC58" s="42">
        <v>0.72106798044433384</v>
      </c>
      <c r="AD58" s="42">
        <v>0.73198283312516721</v>
      </c>
      <c r="AE58" s="42">
        <f>S58*P58</f>
        <v>148.24261070718754</v>
      </c>
      <c r="AF58" s="42">
        <f>T58*$P58</f>
        <v>589.28739660000008</v>
      </c>
      <c r="AG58" s="42">
        <f>U58*$P58</f>
        <v>2064.223624030627</v>
      </c>
      <c r="AH58" s="42">
        <f>V58*$P58</f>
        <v>2801.7536313378146</v>
      </c>
      <c r="AI58" s="42">
        <f>AE58*W58</f>
        <v>27.408335399409509</v>
      </c>
      <c r="AJ58" s="42">
        <f>AF58*X58</f>
        <v>59.55161643820621</v>
      </c>
      <c r="AK58" s="42">
        <f>AG58*Y58</f>
        <v>38994.032828454379</v>
      </c>
      <c r="AL58" s="42">
        <f>AH58*Z58</f>
        <v>53727.426346476066</v>
      </c>
      <c r="AM58" s="37">
        <f>(P58*W58)/1000000</f>
        <v>1.0895238916535455E-3</v>
      </c>
      <c r="AN58" s="37">
        <f>(P58*X58)/1000000</f>
        <v>5.9551616438206203E-4</v>
      </c>
      <c r="AO58" s="37">
        <f>(P58*Y58)/1000000</f>
        <v>0.1113188116874002</v>
      </c>
      <c r="AP58" s="37">
        <f>(P58*Z58)/1000000</f>
        <v>0.11300385174343582</v>
      </c>
      <c r="AQ58" s="50">
        <f>N58-P58</f>
        <v>6505.3460339999992</v>
      </c>
      <c r="AR58" s="50">
        <f>J58-Q58</f>
        <v>4336.8973559999995</v>
      </c>
      <c r="AS58" s="50">
        <f>AQ58-AR58</f>
        <v>2168.4486779999997</v>
      </c>
      <c r="AT58" s="45">
        <v>40</v>
      </c>
      <c r="AU58" s="45">
        <v>576</v>
      </c>
      <c r="AV58" s="45">
        <v>616</v>
      </c>
      <c r="AW58" s="45">
        <v>40</v>
      </c>
      <c r="AX58" s="45">
        <f>AW58-1</f>
        <v>39</v>
      </c>
      <c r="AY58" s="45">
        <f>AU58/AX58</f>
        <v>14.76923076923077</v>
      </c>
      <c r="AZ58" s="45">
        <f>AT58*AR58</f>
        <v>173475.89423999999</v>
      </c>
      <c r="BA58" s="45">
        <v>32026.318936615382</v>
      </c>
      <c r="BB58" s="45">
        <f>BA58+AZ58</f>
        <v>205502.21317661536</v>
      </c>
    </row>
    <row r="59" spans="2:54">
      <c r="B59" s="21">
        <v>108</v>
      </c>
      <c r="C59" s="21" t="s">
        <v>28</v>
      </c>
      <c r="D59" s="21" t="s">
        <v>29</v>
      </c>
      <c r="E59" s="21" t="s">
        <v>22</v>
      </c>
      <c r="F59" s="21">
        <v>122.11</v>
      </c>
      <c r="G59" s="21" t="s">
        <v>199</v>
      </c>
      <c r="H59" s="19">
        <v>5.71</v>
      </c>
      <c r="I59" s="19">
        <v>8.3699999999999992</v>
      </c>
      <c r="J59" s="19">
        <v>9349.67</v>
      </c>
      <c r="K59" s="19">
        <v>5.76</v>
      </c>
      <c r="L59" s="19">
        <v>14.99</v>
      </c>
      <c r="M59" s="19">
        <v>9.23</v>
      </c>
      <c r="N59" s="19">
        <f>M59*J59</f>
        <v>86297.454100000003</v>
      </c>
      <c r="O59" s="19">
        <v>0.4753</v>
      </c>
      <c r="P59" s="41">
        <f>(N59*O59)</f>
        <v>41017.179933730004</v>
      </c>
      <c r="Q59" s="41">
        <f>(J59*O59)</f>
        <v>4443.8981510000003</v>
      </c>
      <c r="R59" s="41">
        <f>P59-Q59</f>
        <v>36573.281782730002</v>
      </c>
      <c r="S59" s="42">
        <v>2.5156250000000005E-2</v>
      </c>
      <c r="T59" s="42">
        <v>0.1</v>
      </c>
      <c r="U59" s="42">
        <v>0.35029149375000002</v>
      </c>
      <c r="V59" s="42">
        <v>0.47544774375000004</v>
      </c>
      <c r="W59" s="42">
        <v>0.18488837500000002</v>
      </c>
      <c r="X59" s="42">
        <v>0.10105700000000001</v>
      </c>
      <c r="Y59" s="42">
        <v>18.89041108458694</v>
      </c>
      <c r="Z59" s="42">
        <v>19.176356459586941</v>
      </c>
      <c r="AA59" s="42">
        <v>7.0573947052777865E-3</v>
      </c>
      <c r="AB59" s="42">
        <v>3.8574579755555603E-3</v>
      </c>
      <c r="AC59" s="42">
        <v>0.72106798044433384</v>
      </c>
      <c r="AD59" s="42">
        <v>0.73198283312516721</v>
      </c>
      <c r="AE59" s="42">
        <f>S59*P59</f>
        <v>1031.8384327078957</v>
      </c>
      <c r="AF59" s="42">
        <f>T59*$P59</f>
        <v>4101.7179933730004</v>
      </c>
      <c r="AG59" s="42">
        <f>U59*$P59</f>
        <v>14367.96922839881</v>
      </c>
      <c r="AH59" s="42">
        <f>V59*$P59</f>
        <v>19501.525654479705</v>
      </c>
      <c r="AI59" s="42">
        <f>AE59*W59</f>
        <v>190.77493108590971</v>
      </c>
      <c r="AJ59" s="42">
        <f>AF59*X59</f>
        <v>414.50731525629533</v>
      </c>
      <c r="AK59" s="42">
        <f>AG59*Y59</f>
        <v>271416.84517514892</v>
      </c>
      <c r="AL59" s="42">
        <f>AH59*Z59</f>
        <v>373968.20745608234</v>
      </c>
      <c r="AM59" s="37">
        <f>(P59*W59)/1000000</f>
        <v>7.5835997450299491E-3</v>
      </c>
      <c r="AN59" s="37">
        <f>(P59*X59)/1000000</f>
        <v>4.1450731525629536E-3</v>
      </c>
      <c r="AO59" s="37">
        <f>(P59*Y59)/1000000</f>
        <v>0.77483139047863037</v>
      </c>
      <c r="AP59" s="37">
        <f>(P59*Z59)/1000000</f>
        <v>0.7865600633762232</v>
      </c>
      <c r="AQ59" s="50">
        <f>N59-P59</f>
        <v>45280.274166269999</v>
      </c>
      <c r="AR59" s="50">
        <f>J59-Q59</f>
        <v>4905.7718489999997</v>
      </c>
      <c r="AS59" s="50">
        <f>AQ59-AR59</f>
        <v>40374.502317270002</v>
      </c>
      <c r="AT59" s="45">
        <v>40</v>
      </c>
      <c r="AU59" s="45">
        <v>576</v>
      </c>
      <c r="AV59" s="45">
        <v>616</v>
      </c>
      <c r="AW59" s="45">
        <v>40</v>
      </c>
      <c r="AX59" s="45">
        <f>AW59-1</f>
        <v>39</v>
      </c>
      <c r="AY59" s="45">
        <f>AU59/AX59</f>
        <v>14.76923076923077</v>
      </c>
      <c r="AZ59" s="45">
        <f>AT59*AR59</f>
        <v>196230.87396</v>
      </c>
      <c r="BA59" s="45">
        <v>596300.34191660315</v>
      </c>
      <c r="BB59" s="45">
        <f>BA59+AZ59</f>
        <v>792531.21587660315</v>
      </c>
    </row>
    <row r="60" spans="2:54">
      <c r="B60" s="21">
        <v>110</v>
      </c>
      <c r="C60" s="21" t="s">
        <v>30</v>
      </c>
      <c r="D60" s="21" t="s">
        <v>31</v>
      </c>
      <c r="E60" s="21" t="s">
        <v>22</v>
      </c>
      <c r="F60" s="21">
        <v>104.66</v>
      </c>
      <c r="G60" s="21" t="s">
        <v>199</v>
      </c>
      <c r="H60" s="19">
        <v>3.02</v>
      </c>
      <c r="I60" s="19">
        <v>3.65</v>
      </c>
      <c r="J60" s="19">
        <v>5630.3</v>
      </c>
      <c r="K60" s="19">
        <v>3.03</v>
      </c>
      <c r="L60" s="19">
        <v>11.23</v>
      </c>
      <c r="M60" s="19">
        <v>8.2100000000000009</v>
      </c>
      <c r="N60" s="19">
        <f>M60*J60</f>
        <v>46224.763000000006</v>
      </c>
      <c r="O60" s="19">
        <v>0.73580000000000001</v>
      </c>
      <c r="P60" s="41">
        <f>(N60*O60)</f>
        <v>34012.180615400008</v>
      </c>
      <c r="Q60" s="41">
        <f>(J60*O60)</f>
        <v>4142.7747399999998</v>
      </c>
      <c r="R60" s="41">
        <f>P60-Q60</f>
        <v>29869.405875400007</v>
      </c>
      <c r="S60" s="42">
        <v>0.11180555555555571</v>
      </c>
      <c r="T60" s="42">
        <v>0.35625000000000073</v>
      </c>
      <c r="U60" s="42">
        <v>0.26781937224691377</v>
      </c>
      <c r="V60" s="42">
        <v>0.73587492780247021</v>
      </c>
      <c r="W60" s="42">
        <v>0.82172611111111227</v>
      </c>
      <c r="X60" s="42">
        <v>0.36001556250000077</v>
      </c>
      <c r="Y60" s="42">
        <v>14.44288008252617</v>
      </c>
      <c r="Z60" s="42">
        <v>15.624621756137282</v>
      </c>
      <c r="AA60" s="42">
        <v>4.3850429816317496E-2</v>
      </c>
      <c r="AB60" s="42">
        <v>1.9211799336450293E-2</v>
      </c>
      <c r="AC60" s="42">
        <v>0.77072699874163597</v>
      </c>
      <c r="AD60" s="42">
        <v>0.83378922789440368</v>
      </c>
      <c r="AE60" s="42">
        <f>S60*P60</f>
        <v>3802.7507493607009</v>
      </c>
      <c r="AF60" s="42">
        <f>T60*$P60</f>
        <v>12116.839344236278</v>
      </c>
      <c r="AG60" s="42">
        <f>U60*$P60</f>
        <v>9109.12086116508</v>
      </c>
      <c r="AH60" s="42">
        <f>V60*$P60</f>
        <v>25028.710954762057</v>
      </c>
      <c r="AI60" s="42">
        <f>AE60*W60</f>
        <v>3124.8195847970369</v>
      </c>
      <c r="AJ60" s="42">
        <f>AF60*X60</f>
        <v>4362.250732237364</v>
      </c>
      <c r="AK60" s="42">
        <f>AG60*Y60</f>
        <v>131561.94025504476</v>
      </c>
      <c r="AL60" s="42">
        <f>AH60*Z60</f>
        <v>391064.14171184675</v>
      </c>
      <c r="AM60" s="37">
        <f>(P60*W60)/1000000</f>
        <v>2.7948696907501406E-2</v>
      </c>
      <c r="AN60" s="37">
        <f>(P60*X60)/1000000</f>
        <v>1.2244914336104855E-2</v>
      </c>
      <c r="AO60" s="37">
        <f>(P60*Y60)/1000000</f>
        <v>0.49123384597344349</v>
      </c>
      <c r="AP60" s="37">
        <f>(P60*Z60)/1000000</f>
        <v>0.53142745721704965</v>
      </c>
      <c r="AQ60" s="50">
        <f>N60-P60</f>
        <v>12212.582384599998</v>
      </c>
      <c r="AR60" s="50">
        <f>J60-Q60</f>
        <v>1487.5252600000003</v>
      </c>
      <c r="AS60" s="50">
        <f>AQ60-AR60</f>
        <v>10725.057124599998</v>
      </c>
      <c r="AT60" s="45">
        <v>31</v>
      </c>
      <c r="AU60" s="45">
        <v>85</v>
      </c>
      <c r="AV60" s="45">
        <v>116</v>
      </c>
      <c r="AW60" s="45">
        <v>12</v>
      </c>
      <c r="AX60" s="45">
        <f>AW60-1</f>
        <v>11</v>
      </c>
      <c r="AY60" s="45">
        <f>AU60/AX60</f>
        <v>7.7272727272727275</v>
      </c>
      <c r="AZ60" s="45">
        <f>AT60*AR60</f>
        <v>46113.283060000009</v>
      </c>
      <c r="BA60" s="45">
        <v>82875.441417363618</v>
      </c>
      <c r="BB60" s="45">
        <f>BA60+AZ60</f>
        <v>128988.72447736363</v>
      </c>
    </row>
    <row r="61" spans="2:54">
      <c r="B61" s="21">
        <v>112</v>
      </c>
      <c r="C61" s="21" t="s">
        <v>30</v>
      </c>
      <c r="D61" s="21" t="s">
        <v>31</v>
      </c>
      <c r="E61" s="21" t="s">
        <v>22</v>
      </c>
      <c r="F61" s="21">
        <v>67.2</v>
      </c>
      <c r="G61" s="21" t="s">
        <v>199</v>
      </c>
      <c r="H61" s="19">
        <v>2.77</v>
      </c>
      <c r="I61" s="19">
        <v>7.61</v>
      </c>
      <c r="J61" s="19">
        <v>1761.57</v>
      </c>
      <c r="K61" s="19">
        <v>2.81</v>
      </c>
      <c r="L61" s="19">
        <v>15.95</v>
      </c>
      <c r="M61" s="19">
        <v>13.14</v>
      </c>
      <c r="N61" s="19">
        <f>M61*J61</f>
        <v>23147.0298</v>
      </c>
      <c r="O61" s="19">
        <v>0.73580000000000001</v>
      </c>
      <c r="P61" s="41">
        <f>(N61*O61)</f>
        <v>17031.584526840001</v>
      </c>
      <c r="Q61" s="41">
        <f>(J61*O61)</f>
        <v>1296.1632059999999</v>
      </c>
      <c r="R61" s="41">
        <f>P61-Q61</f>
        <v>15735.421320840001</v>
      </c>
      <c r="S61" s="42">
        <v>0.11180555555555571</v>
      </c>
      <c r="T61" s="42">
        <v>0.35625000000000073</v>
      </c>
      <c r="U61" s="42">
        <v>0.26781937224691377</v>
      </c>
      <c r="V61" s="42">
        <v>0.73587492780247021</v>
      </c>
      <c r="W61" s="42">
        <v>0.82172611111111227</v>
      </c>
      <c r="X61" s="42">
        <v>0.36001556250000077</v>
      </c>
      <c r="Y61" s="42">
        <v>14.44288008252617</v>
      </c>
      <c r="Z61" s="42">
        <v>15.624621756137282</v>
      </c>
      <c r="AA61" s="42">
        <v>4.3850429816317496E-2</v>
      </c>
      <c r="AB61" s="42">
        <v>1.9211799336450293E-2</v>
      </c>
      <c r="AC61" s="42">
        <v>0.77072699874163597</v>
      </c>
      <c r="AD61" s="42">
        <v>0.83378922789440368</v>
      </c>
      <c r="AE61" s="42">
        <f>S61*P61</f>
        <v>1904.2257700147527</v>
      </c>
      <c r="AF61" s="42">
        <f>T61*$P61</f>
        <v>6067.5019876867627</v>
      </c>
      <c r="AG61" s="42">
        <f>U61*$P61</f>
        <v>4561.388276348539</v>
      </c>
      <c r="AH61" s="42">
        <f>V61*$P61</f>
        <v>12533.116034050054</v>
      </c>
      <c r="AI61" s="42">
        <f>AE61*W61</f>
        <v>1564.7520366717861</v>
      </c>
      <c r="AJ61" s="42">
        <f>AF61*X61</f>
        <v>2184.3951410669229</v>
      </c>
      <c r="AK61" s="42">
        <f>AG61*Y61</f>
        <v>65879.583885142696</v>
      </c>
      <c r="AL61" s="42">
        <f>AH61*Z61</f>
        <v>195825.19745781148</v>
      </c>
      <c r="AM61" s="37">
        <f>(P61*W61)/1000000</f>
        <v>1.3995297719300427E-2</v>
      </c>
      <c r="AN61" s="37">
        <f>(P61*X61)/1000000</f>
        <v>6.1316354836966121E-3</v>
      </c>
      <c r="AO61" s="37">
        <f>(P61*Y61)/1000000</f>
        <v>0.24598513293655833</v>
      </c>
      <c r="AP61" s="37">
        <f>(P61*Z61)/1000000</f>
        <v>0.26611206613955535</v>
      </c>
      <c r="AQ61" s="50">
        <f>N61-P61</f>
        <v>6115.4452731599995</v>
      </c>
      <c r="AR61" s="50">
        <f>J61-Q61</f>
        <v>465.40679399999999</v>
      </c>
      <c r="AS61" s="50">
        <f>AQ61-AR61</f>
        <v>5650.038479159999</v>
      </c>
      <c r="AT61" s="45">
        <v>31</v>
      </c>
      <c r="AU61" s="45">
        <v>85</v>
      </c>
      <c r="AV61" s="45">
        <v>116</v>
      </c>
      <c r="AW61" s="45">
        <v>12</v>
      </c>
      <c r="AX61" s="45">
        <f>AW61-1</f>
        <v>11</v>
      </c>
      <c r="AY61" s="45">
        <f>AU61/AX61</f>
        <v>7.7272727272727275</v>
      </c>
      <c r="AZ61" s="45">
        <f>AT61*AR61</f>
        <v>14427.610613999999</v>
      </c>
      <c r="BA61" s="45">
        <v>43659.388248054536</v>
      </c>
      <c r="BB61" s="45">
        <f>BA61+AZ61</f>
        <v>58086.998862054534</v>
      </c>
    </row>
    <row r="62" spans="2:54">
      <c r="B62" s="21">
        <v>113</v>
      </c>
      <c r="C62" s="21" t="s">
        <v>30</v>
      </c>
      <c r="D62" s="21" t="s">
        <v>31</v>
      </c>
      <c r="E62" s="21" t="s">
        <v>22</v>
      </c>
      <c r="F62" s="21">
        <v>1109.25</v>
      </c>
      <c r="G62" s="21" t="s">
        <v>199</v>
      </c>
      <c r="H62" s="19">
        <v>1.1100000000000001</v>
      </c>
      <c r="I62" s="19">
        <v>3.96</v>
      </c>
      <c r="J62" s="19">
        <v>335.36</v>
      </c>
      <c r="K62" s="19">
        <v>1.1200000000000001</v>
      </c>
      <c r="L62" s="19">
        <v>9.8800000000000008</v>
      </c>
      <c r="M62" s="19">
        <v>8.76</v>
      </c>
      <c r="N62" s="19">
        <f>M62*J62</f>
        <v>2937.7536</v>
      </c>
      <c r="O62" s="19">
        <v>0.73580000000000001</v>
      </c>
      <c r="P62" s="41">
        <f>(N62*O62)</f>
        <v>2161.5990988799999</v>
      </c>
      <c r="Q62" s="41">
        <f>(J62*O62)</f>
        <v>246.75788800000001</v>
      </c>
      <c r="R62" s="41">
        <f>P62-Q62</f>
        <v>1914.8412108799998</v>
      </c>
      <c r="S62" s="42">
        <v>0.11180555555555571</v>
      </c>
      <c r="T62" s="42">
        <v>0.35625000000000073</v>
      </c>
      <c r="U62" s="42">
        <v>0.26781937224691377</v>
      </c>
      <c r="V62" s="42">
        <v>0.73587492780247021</v>
      </c>
      <c r="W62" s="42">
        <v>0.82172611111111227</v>
      </c>
      <c r="X62" s="42">
        <v>0.36001556250000077</v>
      </c>
      <c r="Y62" s="42">
        <v>14.44288008252617</v>
      </c>
      <c r="Z62" s="42">
        <v>15.624621756137282</v>
      </c>
      <c r="AA62" s="42">
        <v>4.3850429816317496E-2</v>
      </c>
      <c r="AB62" s="42">
        <v>1.9211799336450293E-2</v>
      </c>
      <c r="AC62" s="42">
        <v>0.77072699874163597</v>
      </c>
      <c r="AD62" s="42">
        <v>0.83378922789440368</v>
      </c>
      <c r="AE62" s="42">
        <f>S62*P62</f>
        <v>241.67878813866699</v>
      </c>
      <c r="AF62" s="42">
        <f>T62*$P62</f>
        <v>770.06967897600157</v>
      </c>
      <c r="AG62" s="42">
        <f>U62*$P62</f>
        <v>578.91811371153608</v>
      </c>
      <c r="AH62" s="42">
        <f>V62*$P62</f>
        <v>1590.6665808262046</v>
      </c>
      <c r="AI62" s="42">
        <f>AE62*W62</f>
        <v>198.59377071523323</v>
      </c>
      <c r="AJ62" s="42">
        <f>AF62*X62</f>
        <v>277.23706864074023</v>
      </c>
      <c r="AK62" s="42">
        <f>AG62*Y62</f>
        <v>8361.2448939379647</v>
      </c>
      <c r="AL62" s="42">
        <f>AH62*Z62</f>
        <v>24853.563665537618</v>
      </c>
      <c r="AM62" s="37">
        <f>(P62*W62)/1000000</f>
        <v>1.7762424213039469E-3</v>
      </c>
      <c r="AN62" s="37">
        <f>(P62*X62)/1000000</f>
        <v>7.782093154827779E-4</v>
      </c>
      <c r="AO62" s="37">
        <f>(P62*Y62)/1000000</f>
        <v>3.1219716571620468E-2</v>
      </c>
      <c r="AP62" s="37">
        <f>(P62*Z62)/1000000</f>
        <v>3.3774168308407189E-2</v>
      </c>
      <c r="AQ62" s="50">
        <f>N62-P62</f>
        <v>776.15450112000008</v>
      </c>
      <c r="AR62" s="50">
        <f>J62-Q62</f>
        <v>88.602112000000005</v>
      </c>
      <c r="AS62" s="50">
        <f>AQ62-AR62</f>
        <v>687.55238912000004</v>
      </c>
      <c r="AT62" s="45">
        <v>31</v>
      </c>
      <c r="AU62" s="45">
        <v>85</v>
      </c>
      <c r="AV62" s="45">
        <v>116</v>
      </c>
      <c r="AW62" s="45">
        <v>12</v>
      </c>
      <c r="AX62" s="45">
        <f>AW62-1</f>
        <v>11</v>
      </c>
      <c r="AY62" s="45">
        <f>AU62/AX62</f>
        <v>7.7272727272727275</v>
      </c>
      <c r="AZ62" s="45">
        <f>AT62*AR62</f>
        <v>2746.6654720000001</v>
      </c>
      <c r="BA62" s="45">
        <v>5312.9048250181822</v>
      </c>
      <c r="BB62" s="45">
        <f>BA62+AZ62</f>
        <v>8059.5702970181828</v>
      </c>
    </row>
    <row r="63" spans="2:54">
      <c r="B63" s="21">
        <v>114</v>
      </c>
      <c r="C63" s="21" t="s">
        <v>30</v>
      </c>
      <c r="D63" s="21" t="s">
        <v>31</v>
      </c>
      <c r="E63" s="21" t="s">
        <v>22</v>
      </c>
      <c r="F63" s="21">
        <v>24.2</v>
      </c>
      <c r="G63" s="21" t="s">
        <v>199</v>
      </c>
      <c r="H63" s="19">
        <v>1.19</v>
      </c>
      <c r="I63" s="19">
        <v>5.0599999999999996</v>
      </c>
      <c r="J63" s="19">
        <v>343.2</v>
      </c>
      <c r="K63" s="19">
        <v>1.23</v>
      </c>
      <c r="L63" s="19">
        <v>8.15</v>
      </c>
      <c r="M63" s="19">
        <v>6.92</v>
      </c>
      <c r="N63" s="19">
        <f>M63*J63</f>
        <v>2374.944</v>
      </c>
      <c r="O63" s="19">
        <v>0.73580000000000001</v>
      </c>
      <c r="P63" s="41">
        <f>(N63*O63)</f>
        <v>1747.4837952</v>
      </c>
      <c r="Q63" s="41">
        <f>(J63*O63)</f>
        <v>252.52655999999999</v>
      </c>
      <c r="R63" s="41">
        <f>P63-Q63</f>
        <v>1494.9572352</v>
      </c>
      <c r="S63" s="42">
        <v>0.11180555555555571</v>
      </c>
      <c r="T63" s="42">
        <v>0.35625000000000073</v>
      </c>
      <c r="U63" s="42">
        <v>0.26781937224691377</v>
      </c>
      <c r="V63" s="42">
        <v>0.73587492780247021</v>
      </c>
      <c r="W63" s="42">
        <v>0.82172611111111227</v>
      </c>
      <c r="X63" s="42">
        <v>0.36001556250000077</v>
      </c>
      <c r="Y63" s="42">
        <v>14.44288008252617</v>
      </c>
      <c r="Z63" s="42">
        <v>15.624621756137282</v>
      </c>
      <c r="AA63" s="42">
        <v>4.3850429816317496E-2</v>
      </c>
      <c r="AB63" s="42">
        <v>1.9211799336450293E-2</v>
      </c>
      <c r="AC63" s="42">
        <v>0.77072699874163597</v>
      </c>
      <c r="AD63" s="42">
        <v>0.83378922789440368</v>
      </c>
      <c r="AE63" s="42">
        <f>S63*P63</f>
        <v>195.37839654666695</v>
      </c>
      <c r="AF63" s="42">
        <f>T63*$P63</f>
        <v>622.54110204000131</v>
      </c>
      <c r="AG63" s="42">
        <f>U63*$P63</f>
        <v>468.01001304211843</v>
      </c>
      <c r="AH63" s="42">
        <f>V63*$P63</f>
        <v>1285.9295116287867</v>
      </c>
      <c r="AI63" s="42">
        <f>AE63*W63</f>
        <v>160.5475299894174</v>
      </c>
      <c r="AJ63" s="42">
        <f>AF63*X63</f>
        <v>224.12448503030146</v>
      </c>
      <c r="AK63" s="42">
        <f>AG63*Y63</f>
        <v>6759.4124957888253</v>
      </c>
      <c r="AL63" s="42">
        <f>AH63*Z63</f>
        <v>20092.162224254131</v>
      </c>
      <c r="AM63" s="37">
        <f>(P63*W63)/1000000</f>
        <v>1.4359530632593832E-3</v>
      </c>
      <c r="AN63" s="37">
        <f>(P63*X63)/1000000</f>
        <v>6.2912136148856419E-4</v>
      </c>
      <c r="AO63" s="37">
        <f>(P63*Y63)/1000000</f>
        <v>2.523869890023132E-2</v>
      </c>
      <c r="AP63" s="37">
        <f>(P63*Z63)/1000000</f>
        <v>2.7303773324979266E-2</v>
      </c>
      <c r="AQ63" s="50">
        <f>N63-P63</f>
        <v>627.46020479999993</v>
      </c>
      <c r="AR63" s="50">
        <f>J63-Q63</f>
        <v>90.673439999999999</v>
      </c>
      <c r="AS63" s="50">
        <f>AQ63-AR63</f>
        <v>536.7867647999999</v>
      </c>
      <c r="AT63" s="45">
        <v>31</v>
      </c>
      <c r="AU63" s="45">
        <v>85</v>
      </c>
      <c r="AV63" s="45">
        <v>116</v>
      </c>
      <c r="AW63" s="45">
        <v>12</v>
      </c>
      <c r="AX63" s="45">
        <f>AW63-1</f>
        <v>11</v>
      </c>
      <c r="AY63" s="45">
        <f>AU63/AX63</f>
        <v>7.7272727272727275</v>
      </c>
      <c r="AZ63" s="45">
        <f>AT63*AR63</f>
        <v>2810.87664</v>
      </c>
      <c r="BA63" s="45">
        <v>4147.8977280000008</v>
      </c>
      <c r="BB63" s="45">
        <f>BA63+AZ63</f>
        <v>6958.7743680000003</v>
      </c>
    </row>
    <row r="64" spans="2:54">
      <c r="B64" s="21">
        <v>115</v>
      </c>
      <c r="C64" s="21" t="s">
        <v>30</v>
      </c>
      <c r="D64" s="21" t="s">
        <v>31</v>
      </c>
      <c r="E64" s="21" t="s">
        <v>22</v>
      </c>
      <c r="F64" s="21">
        <v>36.01</v>
      </c>
      <c r="G64" s="21" t="s">
        <v>199</v>
      </c>
      <c r="H64" s="19">
        <v>2.95</v>
      </c>
      <c r="I64" s="19">
        <v>7.47</v>
      </c>
      <c r="J64" s="19">
        <v>1983.19</v>
      </c>
      <c r="K64" s="19">
        <v>2.94</v>
      </c>
      <c r="L64" s="19">
        <v>5.0599999999999996</v>
      </c>
      <c r="M64" s="19">
        <v>2.12</v>
      </c>
      <c r="N64" s="19">
        <f>M64*J64</f>
        <v>4204.3627999999999</v>
      </c>
      <c r="O64" s="19">
        <v>0.73580000000000001</v>
      </c>
      <c r="P64" s="41">
        <f>(N64*O64)</f>
        <v>3093.57014824</v>
      </c>
      <c r="Q64" s="41">
        <f>(J64*O64)</f>
        <v>1459.2312020000002</v>
      </c>
      <c r="R64" s="41">
        <f>P64-Q64</f>
        <v>1634.3389462399998</v>
      </c>
      <c r="S64" s="42">
        <v>0.11180555555555571</v>
      </c>
      <c r="T64" s="42">
        <v>0.35625000000000073</v>
      </c>
      <c r="U64" s="42">
        <v>0.26781937224691377</v>
      </c>
      <c r="V64" s="42">
        <v>0.73587492780247021</v>
      </c>
      <c r="W64" s="42">
        <v>0.82172611111111227</v>
      </c>
      <c r="X64" s="42">
        <v>0.36001556250000077</v>
      </c>
      <c r="Y64" s="42">
        <v>14.44288008252617</v>
      </c>
      <c r="Z64" s="42">
        <v>15.624621756137282</v>
      </c>
      <c r="AA64" s="42">
        <v>4.3850429816317496E-2</v>
      </c>
      <c r="AB64" s="42">
        <v>1.9211799336450293E-2</v>
      </c>
      <c r="AC64" s="42">
        <v>0.77072699874163597</v>
      </c>
      <c r="AD64" s="42">
        <v>0.83378922789440368</v>
      </c>
      <c r="AE64" s="42">
        <f>S64*P64</f>
        <v>345.87832907405607</v>
      </c>
      <c r="AF64" s="42">
        <f>T64*$P64</f>
        <v>1102.0843653105023</v>
      </c>
      <c r="AG64" s="42">
        <f>U64*$P64</f>
        <v>828.51801510342875</v>
      </c>
      <c r="AH64" s="42">
        <f>V64*$P64</f>
        <v>2276.480709487987</v>
      </c>
      <c r="AI64" s="42">
        <f>AE64*W64</f>
        <v>284.21725426763368</v>
      </c>
      <c r="AJ64" s="42">
        <f>AF64*X64</f>
        <v>396.76752269971684</v>
      </c>
      <c r="AK64" s="42">
        <f>AG64*Y64</f>
        <v>11966.186338351426</v>
      </c>
      <c r="AL64" s="42">
        <f>AH64*Z64</f>
        <v>35569.150020892841</v>
      </c>
      <c r="AM64" s="37">
        <f>(P64*W64)/1000000</f>
        <v>2.5420673673626827E-3</v>
      </c>
      <c r="AN64" s="37">
        <f>(P64*X64)/1000000</f>
        <v>1.1137333970518343E-3</v>
      </c>
      <c r="AO64" s="37">
        <f>(P64*Y64)/1000000</f>
        <v>4.4680062677913024E-2</v>
      </c>
      <c r="AP64" s="37">
        <f>(P64*Z64)/1000000</f>
        <v>4.8335863442327542E-2</v>
      </c>
      <c r="AQ64" s="50">
        <f>N64-P64</f>
        <v>1110.7926517599999</v>
      </c>
      <c r="AR64" s="50">
        <f>J64-Q64</f>
        <v>523.95879799999989</v>
      </c>
      <c r="AS64" s="50">
        <f>AQ64-AR64</f>
        <v>586.83385376000001</v>
      </c>
      <c r="AT64" s="45">
        <v>31</v>
      </c>
      <c r="AU64" s="45">
        <v>85</v>
      </c>
      <c r="AV64" s="45">
        <v>116</v>
      </c>
      <c r="AW64" s="45">
        <v>12</v>
      </c>
      <c r="AX64" s="45">
        <f>AW64-1</f>
        <v>11</v>
      </c>
      <c r="AY64" s="45">
        <f>AU64/AX64</f>
        <v>7.7272727272727275</v>
      </c>
      <c r="AZ64" s="45">
        <f>AT64*AR64</f>
        <v>16242.722737999997</v>
      </c>
      <c r="BA64" s="45">
        <v>4534.6252335999989</v>
      </c>
      <c r="BB64" s="45">
        <f>BA64+AZ64</f>
        <v>20777.347971599997</v>
      </c>
    </row>
    <row r="65" spans="2:54">
      <c r="B65" s="21">
        <v>117</v>
      </c>
      <c r="C65" s="21" t="s">
        <v>30</v>
      </c>
      <c r="D65" s="21" t="s">
        <v>31</v>
      </c>
      <c r="E65" s="21" t="s">
        <v>22</v>
      </c>
      <c r="F65" s="21">
        <v>58.63</v>
      </c>
      <c r="G65" s="21" t="s">
        <v>198</v>
      </c>
      <c r="H65" s="19">
        <v>10.18</v>
      </c>
      <c r="I65" s="19">
        <v>21.23</v>
      </c>
      <c r="J65" s="19">
        <v>2922.1</v>
      </c>
      <c r="K65" s="19">
        <v>10.29</v>
      </c>
      <c r="L65" s="19">
        <v>12.03</v>
      </c>
      <c r="M65" s="19">
        <v>1.74</v>
      </c>
      <c r="N65" s="19">
        <f>M65*J65</f>
        <v>5084.4539999999997</v>
      </c>
      <c r="O65" s="19">
        <v>0.73580000000000001</v>
      </c>
      <c r="P65" s="41">
        <f>(N65*O65)</f>
        <v>3741.1412531999999</v>
      </c>
      <c r="Q65" s="41">
        <f>(J65*O65)</f>
        <v>2150.0811800000001</v>
      </c>
      <c r="R65" s="41">
        <f>P65-Q65</f>
        <v>1591.0600731999998</v>
      </c>
      <c r="S65" s="42">
        <v>0.11180555555555571</v>
      </c>
      <c r="T65" s="42">
        <v>0.35625000000000073</v>
      </c>
      <c r="U65" s="42">
        <v>0.26781937224691377</v>
      </c>
      <c r="V65" s="42">
        <v>0.73587492780247021</v>
      </c>
      <c r="W65" s="42">
        <v>0.82172611111111227</v>
      </c>
      <c r="X65" s="42">
        <v>0.36001556250000077</v>
      </c>
      <c r="Y65" s="42">
        <v>14.44288008252617</v>
      </c>
      <c r="Z65" s="42">
        <v>15.624621756137282</v>
      </c>
      <c r="AA65" s="42">
        <v>4.3850429816317496E-2</v>
      </c>
      <c r="AB65" s="42">
        <v>1.9211799336450293E-2</v>
      </c>
      <c r="AC65" s="42">
        <v>0.77072699874163597</v>
      </c>
      <c r="AD65" s="42">
        <v>0.83378922789440368</v>
      </c>
      <c r="AE65" s="42">
        <f>S65*P65</f>
        <v>418.28037622583389</v>
      </c>
      <c r="AF65" s="42">
        <f>T65*$P65</f>
        <v>1332.7815714525027</v>
      </c>
      <c r="AG65" s="42">
        <f>U65*$P65</f>
        <v>1001.9501019190562</v>
      </c>
      <c r="AH65" s="42">
        <f>V65*$P65</f>
        <v>2753.0120495973929</v>
      </c>
      <c r="AI65" s="42">
        <f>AE65*W65</f>
        <v>343.71190691014743</v>
      </c>
      <c r="AJ65" s="42">
        <f>AF65*X65</f>
        <v>479.82210713610772</v>
      </c>
      <c r="AK65" s="42">
        <f>AG65*Y65</f>
        <v>14471.045170691803</v>
      </c>
      <c r="AL65" s="42">
        <f>AH65*Z65</f>
        <v>43014.771965047512</v>
      </c>
      <c r="AM65" s="37">
        <f>(P65*W65)/1000000</f>
        <v>3.0741934531093888E-3</v>
      </c>
      <c r="AN65" s="37">
        <f>(P65*X65)/1000000</f>
        <v>1.3468690726627557E-3</v>
      </c>
      <c r="AO65" s="37">
        <f>(P65*Y65)/1000000</f>
        <v>5.403285449175927E-2</v>
      </c>
      <c r="AP65" s="37">
        <f>(P65*Z65)/1000000</f>
        <v>5.8453917017531415E-2</v>
      </c>
      <c r="AQ65" s="50">
        <f>N65-P65</f>
        <v>1343.3127467999998</v>
      </c>
      <c r="AR65" s="50">
        <f>J65-Q65</f>
        <v>772.01881999999978</v>
      </c>
      <c r="AS65" s="50">
        <f>AQ65-AR65</f>
        <v>571.29392680000001</v>
      </c>
      <c r="AT65" s="45">
        <v>31</v>
      </c>
      <c r="AU65" s="45">
        <v>85</v>
      </c>
      <c r="AV65" s="45">
        <v>116</v>
      </c>
      <c r="AW65" s="45">
        <v>12</v>
      </c>
      <c r="AX65" s="45">
        <f>AW65-1</f>
        <v>11</v>
      </c>
      <c r="AY65" s="45">
        <f>AU65/AX65</f>
        <v>7.7272727272727275</v>
      </c>
      <c r="AZ65" s="45">
        <f>AT65*AR65</f>
        <v>23932.583419999992</v>
      </c>
      <c r="BA65" s="45">
        <v>4414.5439798181787</v>
      </c>
      <c r="BB65" s="45">
        <f>BA65+AZ65</f>
        <v>28347.127399818171</v>
      </c>
    </row>
    <row r="66" spans="2:54">
      <c r="B66" s="21">
        <v>119</v>
      </c>
      <c r="C66" s="21" t="s">
        <v>36</v>
      </c>
      <c r="D66" s="21" t="s">
        <v>29</v>
      </c>
      <c r="E66" s="21" t="s">
        <v>22</v>
      </c>
      <c r="F66" s="21">
        <v>32.299999999999997</v>
      </c>
      <c r="G66" s="21" t="s">
        <v>199</v>
      </c>
      <c r="H66" s="19">
        <v>9.34</v>
      </c>
      <c r="I66" s="19">
        <v>23.93</v>
      </c>
      <c r="J66" s="19">
        <v>863.76</v>
      </c>
      <c r="K66" s="19">
        <v>10.96</v>
      </c>
      <c r="L66" s="19">
        <v>12.23</v>
      </c>
      <c r="M66" s="19">
        <v>1.27</v>
      </c>
      <c r="N66" s="19">
        <f>M66*J66</f>
        <v>1096.9752000000001</v>
      </c>
      <c r="O66" s="19">
        <v>0.59650000000000003</v>
      </c>
      <c r="P66" s="41">
        <f>(N66*O66)</f>
        <v>654.34570680000013</v>
      </c>
      <c r="Q66" s="41">
        <f>(J66*O66)</f>
        <v>515.23284000000001</v>
      </c>
      <c r="R66" s="41">
        <f>P66-Q66</f>
        <v>139.11286680000012</v>
      </c>
      <c r="S66" s="42">
        <v>1.3671875000000002E-2</v>
      </c>
      <c r="T66" s="42">
        <v>0.16975000000000001</v>
      </c>
      <c r="U66" s="42">
        <v>0.41340698437500001</v>
      </c>
      <c r="V66" s="42">
        <v>0.59682885937499996</v>
      </c>
      <c r="W66" s="42">
        <v>0.1004828125</v>
      </c>
      <c r="X66" s="42">
        <v>0.17154425750000002</v>
      </c>
      <c r="Y66" s="42">
        <v>22.294083697209842</v>
      </c>
      <c r="Z66" s="42">
        <v>22.566110767209842</v>
      </c>
      <c r="AA66" s="42">
        <v>8.560603066093752E-3</v>
      </c>
      <c r="AB66" s="42">
        <v>1.4614661554435256E-2</v>
      </c>
      <c r="AC66" s="42">
        <v>1.899337772358684</v>
      </c>
      <c r="AD66" s="42">
        <v>1.9225130369792129</v>
      </c>
      <c r="AE66" s="42">
        <f>S66*P66</f>
        <v>8.9461327101562524</v>
      </c>
      <c r="AF66" s="42">
        <f>T66*$P66</f>
        <v>111.07518372930004</v>
      </c>
      <c r="AG66" s="42">
        <f>U66*$P66</f>
        <v>270.51108538691597</v>
      </c>
      <c r="AH66" s="42">
        <f>V66*$P66</f>
        <v>390.53240182637222</v>
      </c>
      <c r="AI66" s="42">
        <f>AE66*W66</f>
        <v>0.89893257571474761</v>
      </c>
      <c r="AJ66" s="42">
        <f>AF66*X66</f>
        <v>19.054309919518857</v>
      </c>
      <c r="AK66" s="42">
        <f>AG66*Y66</f>
        <v>6030.7967786389827</v>
      </c>
      <c r="AL66" s="42">
        <f>AH66*Z66</f>
        <v>8812.7974377984192</v>
      </c>
      <c r="AM66" s="37">
        <f>(P66*W66)/1000000</f>
        <v>6.5750496966564389E-5</v>
      </c>
      <c r="AN66" s="37">
        <f>(P66*X66)/1000000</f>
        <v>1.1224924842131874E-4</v>
      </c>
      <c r="AO66" s="37">
        <f>(P66*Y66)/1000000</f>
        <v>1.4588037954309135E-2</v>
      </c>
      <c r="AP66" s="37">
        <f>(P66*Z66)/1000000</f>
        <v>1.4766037699697017E-2</v>
      </c>
      <c r="AQ66" s="50">
        <f>N66-P66</f>
        <v>442.62949319999996</v>
      </c>
      <c r="AR66" s="50">
        <f>J66-Q66</f>
        <v>348.52715999999998</v>
      </c>
      <c r="AS66" s="50">
        <f>AQ66-AR66</f>
        <v>94.102333199999975</v>
      </c>
      <c r="AT66" s="45">
        <v>59</v>
      </c>
      <c r="AU66" s="45">
        <v>805</v>
      </c>
      <c r="AV66" s="45">
        <v>864</v>
      </c>
      <c r="AW66" s="45">
        <v>40</v>
      </c>
      <c r="AX66" s="45">
        <f>AW66-1</f>
        <v>39</v>
      </c>
      <c r="AY66" s="45">
        <f>AU66/AX66</f>
        <v>20.641025641025642</v>
      </c>
      <c r="AZ66" s="45">
        <f>AT66*AR66</f>
        <v>20563.102439999999</v>
      </c>
      <c r="BA66" s="45">
        <v>1942.3686724615404</v>
      </c>
      <c r="BB66" s="45">
        <f>BA66+AZ66</f>
        <v>22505.471112461539</v>
      </c>
    </row>
    <row r="67" spans="2:54">
      <c r="B67" s="21">
        <v>124</v>
      </c>
      <c r="C67" s="21" t="s">
        <v>39</v>
      </c>
      <c r="D67" s="21" t="s">
        <v>29</v>
      </c>
      <c r="E67" s="21" t="s">
        <v>22</v>
      </c>
      <c r="F67" s="21">
        <v>137.28</v>
      </c>
      <c r="G67" s="21" t="s">
        <v>199</v>
      </c>
      <c r="H67" s="19">
        <v>21.3</v>
      </c>
      <c r="I67" s="19">
        <v>10.81</v>
      </c>
      <c r="J67" s="19">
        <v>19101.62</v>
      </c>
      <c r="K67" s="19">
        <v>21.28</v>
      </c>
      <c r="L67" s="19">
        <v>21.5</v>
      </c>
      <c r="M67" s="19">
        <v>0.22</v>
      </c>
      <c r="N67" s="19">
        <f>M67*J67</f>
        <v>4202.3563999999997</v>
      </c>
      <c r="O67" s="19">
        <v>0.46200000000000002</v>
      </c>
      <c r="P67" s="41">
        <f>(N67*O67)</f>
        <v>1941.4886567999999</v>
      </c>
      <c r="Q67" s="41">
        <f>(J67*O67)</f>
        <v>8824.9484400000001</v>
      </c>
      <c r="R67" s="41">
        <v>0</v>
      </c>
      <c r="S67" s="42">
        <v>3.8701923076922995E-2</v>
      </c>
      <c r="T67" s="42">
        <v>0.10881410256410233</v>
      </c>
      <c r="U67" s="42">
        <v>0.31463573277243617</v>
      </c>
      <c r="V67" s="42">
        <v>0.46215175841346151</v>
      </c>
      <c r="W67" s="42">
        <v>0.28444365384615322</v>
      </c>
      <c r="X67" s="42">
        <v>0.1099642676282049</v>
      </c>
      <c r="Y67" s="42">
        <v>16.967578259874777</v>
      </c>
      <c r="Z67" s="42">
        <v>17.361986181349135</v>
      </c>
      <c r="AA67" s="42">
        <v>1.9161640544542197E-2</v>
      </c>
      <c r="AB67" s="42">
        <v>7.407779152545842E-3</v>
      </c>
      <c r="AC67" s="42">
        <v>1.1430265050067183</v>
      </c>
      <c r="AD67" s="42">
        <v>1.1695959247038061</v>
      </c>
      <c r="AE67" s="42">
        <f>S67*P67</f>
        <v>75.139344650192143</v>
      </c>
      <c r="AF67" s="42">
        <f>T67*$P67</f>
        <v>211.26134582807646</v>
      </c>
      <c r="AG67" s="42">
        <f>U67*$P67</f>
        <v>610.8617062016408</v>
      </c>
      <c r="AH67" s="42">
        <f>V67*$P67</f>
        <v>897.26239667990944</v>
      </c>
      <c r="AI67" s="42">
        <f>AE67*W67</f>
        <v>21.37290973990606</v>
      </c>
      <c r="AJ67" s="42">
        <f>AF67*X67</f>
        <v>23.231199172133348</v>
      </c>
      <c r="AK67" s="42">
        <f>AG67*Y67</f>
        <v>10364.843805936975</v>
      </c>
      <c r="AL67" s="42">
        <f>AH67*Z67</f>
        <v>15578.257332200794</v>
      </c>
      <c r="AM67" s="37">
        <f>(P67*W67)/1000000</f>
        <v>5.5224412744105209E-4</v>
      </c>
      <c r="AN67" s="37">
        <f>(P67*X67)/1000000</f>
        <v>2.1349437825347924E-4</v>
      </c>
      <c r="AO67" s="37">
        <f>(P67*Y67)/1000000</f>
        <v>3.2942360724913161E-2</v>
      </c>
      <c r="AP67" s="37">
        <f>(P67*Z67)/1000000</f>
        <v>3.3708099230607698E-2</v>
      </c>
      <c r="AQ67" s="50">
        <f>N67-P67</f>
        <v>2260.8677431999995</v>
      </c>
      <c r="AR67" s="50">
        <f>J67-Q67</f>
        <v>10276.671559999999</v>
      </c>
      <c r="AS67" s="50">
        <v>0</v>
      </c>
      <c r="AT67" s="45">
        <v>35</v>
      </c>
      <c r="AU67" s="45">
        <v>268</v>
      </c>
      <c r="AV67" s="45">
        <v>303</v>
      </c>
      <c r="AW67" s="45">
        <v>26</v>
      </c>
      <c r="AX67" s="45">
        <f>AW67-1</f>
        <v>25</v>
      </c>
      <c r="AY67" s="45">
        <f>AU67/AX67</f>
        <v>10.72</v>
      </c>
      <c r="AZ67" s="45">
        <f>AT67*AR67</f>
        <v>359683.50459999999</v>
      </c>
      <c r="BA67" s="45">
        <v>0</v>
      </c>
      <c r="BB67" s="45">
        <f>BA67+AZ67</f>
        <v>359683.50459999999</v>
      </c>
    </row>
    <row r="68" spans="2:54">
      <c r="B68" s="21">
        <v>127</v>
      </c>
      <c r="C68" s="21" t="s">
        <v>39</v>
      </c>
      <c r="D68" s="21" t="s">
        <v>29</v>
      </c>
      <c r="E68" s="21" t="s">
        <v>22</v>
      </c>
      <c r="F68" s="21">
        <v>44.06</v>
      </c>
      <c r="G68" s="21" t="s">
        <v>199</v>
      </c>
      <c r="H68" s="19">
        <v>21.51</v>
      </c>
      <c r="I68" s="19">
        <v>24.11</v>
      </c>
      <c r="J68" s="19">
        <v>4318.7700000000004</v>
      </c>
      <c r="K68" s="19">
        <v>23.03</v>
      </c>
      <c r="L68" s="19">
        <v>23.15</v>
      </c>
      <c r="M68" s="19">
        <v>0.12</v>
      </c>
      <c r="N68" s="19">
        <f>M68*J68</f>
        <v>518.25240000000008</v>
      </c>
      <c r="O68" s="19">
        <v>0.46200000000000002</v>
      </c>
      <c r="P68" s="41">
        <f>(N68*O68)</f>
        <v>239.43260880000005</v>
      </c>
      <c r="Q68" s="41">
        <f>(J68*O68)</f>
        <v>1995.2717400000004</v>
      </c>
      <c r="R68" s="41">
        <v>0</v>
      </c>
      <c r="S68" s="42">
        <v>3.8701923076922995E-2</v>
      </c>
      <c r="T68" s="42">
        <v>0.10881410256410233</v>
      </c>
      <c r="U68" s="42">
        <v>0.31463573277243617</v>
      </c>
      <c r="V68" s="42">
        <v>0.46215175841346151</v>
      </c>
      <c r="W68" s="42">
        <v>0.28444365384615322</v>
      </c>
      <c r="X68" s="42">
        <v>0.1099642676282049</v>
      </c>
      <c r="Y68" s="42">
        <v>16.967578259874777</v>
      </c>
      <c r="Z68" s="42">
        <v>17.361986181349135</v>
      </c>
      <c r="AA68" s="42">
        <v>1.9161640544542197E-2</v>
      </c>
      <c r="AB68" s="42">
        <v>7.407779152545842E-3</v>
      </c>
      <c r="AC68" s="42">
        <v>1.1430265050067183</v>
      </c>
      <c r="AD68" s="42">
        <v>1.1695959247038061</v>
      </c>
      <c r="AE68" s="42">
        <f>S68*P68</f>
        <v>9.2665024078845981</v>
      </c>
      <c r="AF68" s="42">
        <f>T68*$P68</f>
        <v>26.053644451153797</v>
      </c>
      <c r="AG68" s="42">
        <f>U68*$P68</f>
        <v>75.334054319404061</v>
      </c>
      <c r="AH68" s="42">
        <f>V68*$P68</f>
        <v>110.65420117844246</v>
      </c>
      <c r="AI68" s="42">
        <f>AE68*W68</f>
        <v>2.6357978032728719</v>
      </c>
      <c r="AJ68" s="42">
        <f>AF68*X68</f>
        <v>2.8649699311167716</v>
      </c>
      <c r="AK68" s="42">
        <f>AG68*Y68</f>
        <v>1278.2364622981459</v>
      </c>
      <c r="AL68" s="42">
        <f>AH68*Z68</f>
        <v>1921.1767117683453</v>
      </c>
      <c r="AM68" s="37">
        <f>(P68*W68)/1000000</f>
        <v>6.8105086096988628E-5</v>
      </c>
      <c r="AN68" s="37">
        <f>(P68*X68)/1000000</f>
        <v>2.6329031473002489E-5</v>
      </c>
      <c r="AO68" s="37">
        <f>(P68*Y68)/1000000</f>
        <v>4.0625915277799829E-3</v>
      </c>
      <c r="AP68" s="37">
        <f>(P68*Z68)/1000000</f>
        <v>4.1570256453499739E-3</v>
      </c>
      <c r="AQ68" s="50">
        <f>N68-P68</f>
        <v>278.81979120000005</v>
      </c>
      <c r="AR68" s="50">
        <f>J68-Q68</f>
        <v>2323.4982600000003</v>
      </c>
      <c r="AS68" s="50">
        <v>0</v>
      </c>
      <c r="AT68" s="45">
        <v>35</v>
      </c>
      <c r="AU68" s="45">
        <v>268</v>
      </c>
      <c r="AV68" s="45">
        <v>303</v>
      </c>
      <c r="AW68" s="45">
        <v>26</v>
      </c>
      <c r="AX68" s="45">
        <f>AW68-1</f>
        <v>25</v>
      </c>
      <c r="AY68" s="45">
        <f>AU68/AX68</f>
        <v>10.72</v>
      </c>
      <c r="AZ68" s="45">
        <f>AT68*AR68</f>
        <v>81322.439100000018</v>
      </c>
      <c r="BA68" s="45">
        <v>0</v>
      </c>
      <c r="BB68" s="45">
        <f>BA68+AZ68</f>
        <v>81322.439100000018</v>
      </c>
    </row>
    <row r="69" spans="2:54">
      <c r="B69" s="21">
        <v>128</v>
      </c>
      <c r="C69" s="21" t="s">
        <v>39</v>
      </c>
      <c r="D69" s="21" t="s">
        <v>29</v>
      </c>
      <c r="E69" s="21" t="s">
        <v>22</v>
      </c>
      <c r="F69" s="21">
        <v>9.44</v>
      </c>
      <c r="G69" s="21" t="s">
        <v>199</v>
      </c>
      <c r="H69" s="19">
        <v>10.95</v>
      </c>
      <c r="I69" s="19">
        <v>14.56</v>
      </c>
      <c r="J69" s="19">
        <v>484.56</v>
      </c>
      <c r="K69" s="19">
        <v>10.88</v>
      </c>
      <c r="L69" s="19">
        <v>11.47</v>
      </c>
      <c r="M69" s="19">
        <v>0.59</v>
      </c>
      <c r="N69" s="19">
        <f>M69*J69</f>
        <v>285.8904</v>
      </c>
      <c r="O69" s="19">
        <v>0.46200000000000002</v>
      </c>
      <c r="P69" s="41">
        <f>(N69*O69)</f>
        <v>132.08136480000002</v>
      </c>
      <c r="Q69" s="41">
        <f>(J69*O69)</f>
        <v>223.86672000000002</v>
      </c>
      <c r="R69" s="41">
        <v>0</v>
      </c>
      <c r="S69" s="42">
        <v>3.8701923076922995E-2</v>
      </c>
      <c r="T69" s="42">
        <v>0.10881410256410233</v>
      </c>
      <c r="U69" s="42">
        <v>0.31463573277243617</v>
      </c>
      <c r="V69" s="42">
        <v>0.46215175841346151</v>
      </c>
      <c r="W69" s="42">
        <v>0.28444365384615322</v>
      </c>
      <c r="X69" s="42">
        <v>0.1099642676282049</v>
      </c>
      <c r="Y69" s="42">
        <v>16.967578259874777</v>
      </c>
      <c r="Z69" s="42">
        <v>17.361986181349135</v>
      </c>
      <c r="AA69" s="42">
        <v>1.9161640544542197E-2</v>
      </c>
      <c r="AB69" s="42">
        <v>7.407779152545842E-3</v>
      </c>
      <c r="AC69" s="42">
        <v>1.1430265050067183</v>
      </c>
      <c r="AD69" s="42">
        <v>1.1695959247038061</v>
      </c>
      <c r="AE69" s="42">
        <f>S69*P69</f>
        <v>5.1118028203846055</v>
      </c>
      <c r="AF69" s="42">
        <f>T69*$P69</f>
        <v>14.372315176153817</v>
      </c>
      <c r="AG69" s="42">
        <f>U69*$P69</f>
        <v>41.557516999431463</v>
      </c>
      <c r="AH69" s="42">
        <f>V69*$P69</f>
        <v>61.041634995969886</v>
      </c>
      <c r="AI69" s="42">
        <f>AE69*W69</f>
        <v>1.4540198719712685</v>
      </c>
      <c r="AJ69" s="42">
        <f>AF69*X69</f>
        <v>1.5804411124674891</v>
      </c>
      <c r="AK69" s="42">
        <f>AG69*Y69</f>
        <v>705.13042197392974</v>
      </c>
      <c r="AL69" s="42">
        <f>AH69*Z69</f>
        <v>1059.8040232869869</v>
      </c>
      <c r="AM69" s="37">
        <f>(P69*W69)/1000000</f>
        <v>3.7569706008698693E-5</v>
      </c>
      <c r="AN69" s="37">
        <f>(P69*X69)/1000000</f>
        <v>1.4524230547565763E-5</v>
      </c>
      <c r="AO69" s="37">
        <f>(P69*Y69)/1000000</f>
        <v>2.2411008939150702E-3</v>
      </c>
      <c r="AP69" s="37">
        <f>(P69*Z69)/1000000</f>
        <v>2.2931948304713342E-3</v>
      </c>
      <c r="AQ69" s="50">
        <f>N69-P69</f>
        <v>153.80903519999998</v>
      </c>
      <c r="AR69" s="50">
        <f>J69-Q69</f>
        <v>260.69327999999996</v>
      </c>
      <c r="AS69" s="50">
        <v>0</v>
      </c>
      <c r="AT69" s="45">
        <v>35</v>
      </c>
      <c r="AU69" s="45">
        <v>268</v>
      </c>
      <c r="AV69" s="45">
        <v>303</v>
      </c>
      <c r="AW69" s="45">
        <v>26</v>
      </c>
      <c r="AX69" s="45">
        <f>AW69-1</f>
        <v>25</v>
      </c>
      <c r="AY69" s="45">
        <f>AU69/AX69</f>
        <v>10.72</v>
      </c>
      <c r="AZ69" s="45">
        <f>AT69*AR69</f>
        <v>9124.264799999999</v>
      </c>
      <c r="BA69" s="45">
        <v>0</v>
      </c>
      <c r="BB69" s="45">
        <f>BA69+AZ69</f>
        <v>9124.264799999999</v>
      </c>
    </row>
    <row r="70" spans="2:54">
      <c r="B70" s="21">
        <v>131</v>
      </c>
      <c r="C70" s="21" t="s">
        <v>39</v>
      </c>
      <c r="D70" s="21" t="s">
        <v>29</v>
      </c>
      <c r="E70" s="21" t="s">
        <v>22</v>
      </c>
      <c r="F70" s="21">
        <v>20.57</v>
      </c>
      <c r="G70" s="21" t="s">
        <v>199</v>
      </c>
      <c r="H70" s="19">
        <v>14.03</v>
      </c>
      <c r="I70" s="19">
        <v>7</v>
      </c>
      <c r="J70" s="19">
        <v>1101.1500000000001</v>
      </c>
      <c r="K70" s="19">
        <v>15.02</v>
      </c>
      <c r="L70" s="19">
        <v>17.02</v>
      </c>
      <c r="M70" s="19">
        <v>2.0099999999999998</v>
      </c>
      <c r="N70" s="19">
        <f>M70*J70</f>
        <v>2213.3114999999998</v>
      </c>
      <c r="O70" s="19">
        <v>0.46200000000000002</v>
      </c>
      <c r="P70" s="41">
        <f>(N70*O70)</f>
        <v>1022.5499129999999</v>
      </c>
      <c r="Q70" s="41">
        <f>(J70*O70)</f>
        <v>508.73130000000009</v>
      </c>
      <c r="R70" s="41">
        <f>P70-Q70</f>
        <v>513.81861299999991</v>
      </c>
      <c r="S70" s="42">
        <v>3.8701923076922995E-2</v>
      </c>
      <c r="T70" s="42">
        <v>0.10881410256410233</v>
      </c>
      <c r="U70" s="42">
        <v>0.31463573277243617</v>
      </c>
      <c r="V70" s="42">
        <v>0.46215175841346151</v>
      </c>
      <c r="W70" s="42">
        <v>0.28444365384615322</v>
      </c>
      <c r="X70" s="42">
        <v>0.1099642676282049</v>
      </c>
      <c r="Y70" s="42">
        <v>16.967578259874777</v>
      </c>
      <c r="Z70" s="42">
        <v>17.361986181349135</v>
      </c>
      <c r="AA70" s="42">
        <v>1.9161640544542197E-2</v>
      </c>
      <c r="AB70" s="42">
        <v>7.407779152545842E-3</v>
      </c>
      <c r="AC70" s="42">
        <v>1.1430265050067183</v>
      </c>
      <c r="AD70" s="42">
        <v>1.1695959247038061</v>
      </c>
      <c r="AE70" s="42">
        <f>S70*P70</f>
        <v>39.574648075240297</v>
      </c>
      <c r="AF70" s="42">
        <f>T70*$P70</f>
        <v>111.2678511100959</v>
      </c>
      <c r="AG70" s="42">
        <f>U70*$P70</f>
        <v>321.73074117314582</v>
      </c>
      <c r="AH70" s="42">
        <f>V70*$P70</f>
        <v>472.57324035848205</v>
      </c>
      <c r="AI70" s="42">
        <f>AE70*W70</f>
        <v>11.256757498196984</v>
      </c>
      <c r="AJ70" s="42">
        <f>AF70*X70</f>
        <v>12.23548775788584</v>
      </c>
      <c r="AK70" s="42">
        <f>AG70*Y70</f>
        <v>5458.9915294628681</v>
      </c>
      <c r="AL70" s="42">
        <f>AH70*Z70</f>
        <v>8204.8100687793485</v>
      </c>
      <c r="AM70" s="37">
        <f>(P70*W70)/1000000</f>
        <v>2.9085783349378609E-4</v>
      </c>
      <c r="AN70" s="37">
        <f>(P70*X70)/1000000</f>
        <v>1.1244395229632962E-4</v>
      </c>
      <c r="AO70" s="37">
        <f>(P70*Y70)/1000000</f>
        <v>1.7350195673455644E-2</v>
      </c>
      <c r="AP70" s="37">
        <f>(P70*Z70)/1000000</f>
        <v>1.775349745924576E-2</v>
      </c>
      <c r="AQ70" s="50">
        <f>N70-P70</f>
        <v>1190.761587</v>
      </c>
      <c r="AR70" s="50">
        <f>J70-Q70</f>
        <v>592.41869999999994</v>
      </c>
      <c r="AS70" s="50">
        <f>AQ70-AR70</f>
        <v>598.34288700000002</v>
      </c>
      <c r="AT70" s="45">
        <v>35</v>
      </c>
      <c r="AU70" s="45">
        <v>268</v>
      </c>
      <c r="AV70" s="45">
        <v>303</v>
      </c>
      <c r="AW70" s="45">
        <v>26</v>
      </c>
      <c r="AX70" s="45">
        <f>AW70-1</f>
        <v>25</v>
      </c>
      <c r="AY70" s="45">
        <f>AU70/AX70</f>
        <v>10.72</v>
      </c>
      <c r="AZ70" s="45">
        <f>AT70*AR70</f>
        <v>20734.654499999997</v>
      </c>
      <c r="BA70" s="45">
        <v>6414.2357486399997</v>
      </c>
      <c r="BB70" s="45">
        <f>BA70+AZ70</f>
        <v>27148.890248639997</v>
      </c>
    </row>
    <row r="71" spans="2:54">
      <c r="B71" s="21">
        <v>133</v>
      </c>
      <c r="C71" s="21" t="s">
        <v>39</v>
      </c>
      <c r="D71" s="21" t="s">
        <v>29</v>
      </c>
      <c r="E71" s="21" t="s">
        <v>22</v>
      </c>
      <c r="F71" s="21">
        <v>6.17</v>
      </c>
      <c r="G71" s="21" t="s">
        <v>199</v>
      </c>
      <c r="H71" s="19">
        <v>15.4</v>
      </c>
      <c r="I71" s="19">
        <v>18.09</v>
      </c>
      <c r="J71" s="19">
        <v>623.52</v>
      </c>
      <c r="K71" s="19">
        <v>15.41</v>
      </c>
      <c r="L71" s="19">
        <v>17.13</v>
      </c>
      <c r="M71" s="19">
        <v>1.72</v>
      </c>
      <c r="N71" s="19">
        <f>M71*J71</f>
        <v>1072.4543999999999</v>
      </c>
      <c r="O71" s="19">
        <v>0.46200000000000002</v>
      </c>
      <c r="P71" s="41">
        <f>(N71*O71)</f>
        <v>495.47393279999994</v>
      </c>
      <c r="Q71" s="41">
        <f>(J71*O71)</f>
        <v>288.06623999999999</v>
      </c>
      <c r="R71" s="41">
        <f>P71-Q71</f>
        <v>207.40769279999995</v>
      </c>
      <c r="S71" s="42">
        <v>3.8701923076922995E-2</v>
      </c>
      <c r="T71" s="42">
        <v>0.10881410256410233</v>
      </c>
      <c r="U71" s="42">
        <v>0.31463573277243617</v>
      </c>
      <c r="V71" s="42">
        <v>0.46215175841346151</v>
      </c>
      <c r="W71" s="42">
        <v>0.28444365384615322</v>
      </c>
      <c r="X71" s="42">
        <v>0.1099642676282049</v>
      </c>
      <c r="Y71" s="42">
        <v>16.967578259874777</v>
      </c>
      <c r="Z71" s="42">
        <v>17.361986181349135</v>
      </c>
      <c r="AA71" s="42">
        <v>1.9161640544542197E-2</v>
      </c>
      <c r="AB71" s="42">
        <v>7.407779152545842E-3</v>
      </c>
      <c r="AC71" s="42">
        <v>1.1430265050067183</v>
      </c>
      <c r="AD71" s="42">
        <v>1.1695959247038061</v>
      </c>
      <c r="AE71" s="42">
        <f>S71*P71</f>
        <v>19.17579403384611</v>
      </c>
      <c r="AF71" s="42">
        <f>T71*$P71</f>
        <v>53.914551341538342</v>
      </c>
      <c r="AG71" s="42">
        <f>U71*$P71</f>
        <v>155.89380391616879</v>
      </c>
      <c r="AH71" s="42">
        <f>V71*$P71</f>
        <v>228.98414929155322</v>
      </c>
      <c r="AI71" s="42">
        <f>AE71*W71</f>
        <v>5.4544329203884532</v>
      </c>
      <c r="AJ71" s="42">
        <f>AF71*X71</f>
        <v>5.9286741527755158</v>
      </c>
      <c r="AK71" s="42">
        <f>AG71*Y71</f>
        <v>2645.140318177167</v>
      </c>
      <c r="AL71" s="42">
        <f>AH71*Z71</f>
        <v>3975.6196357479344</v>
      </c>
      <c r="AM71" s="37">
        <f>(P71*W71)/1000000</f>
        <v>1.4093441583115537E-4</v>
      </c>
      <c r="AN71" s="37">
        <f>(P71*X71)/1000000</f>
        <v>5.4484428149218406E-5</v>
      </c>
      <c r="AO71" s="37">
        <f>(P71*Y71)/1000000</f>
        <v>8.4069927305119342E-3</v>
      </c>
      <c r="AP71" s="37">
        <f>(P71*Z71)/1000000</f>
        <v>8.6024115744923087E-3</v>
      </c>
      <c r="AQ71" s="50">
        <f>N71-P71</f>
        <v>576.98046719999991</v>
      </c>
      <c r="AR71" s="50">
        <f>J71-Q71</f>
        <v>335.45375999999999</v>
      </c>
      <c r="AS71" s="50">
        <f>AQ71-AR71</f>
        <v>241.52670719999992</v>
      </c>
      <c r="AT71" s="45">
        <v>35</v>
      </c>
      <c r="AU71" s="45">
        <v>268</v>
      </c>
      <c r="AV71" s="45">
        <v>303</v>
      </c>
      <c r="AW71" s="45">
        <v>26</v>
      </c>
      <c r="AX71" s="45">
        <f>AW71-1</f>
        <v>25</v>
      </c>
      <c r="AY71" s="45">
        <f>AU71/AX71</f>
        <v>10.72</v>
      </c>
      <c r="AZ71" s="45">
        <f>AT71*AR71</f>
        <v>11740.881599999999</v>
      </c>
      <c r="BA71" s="45">
        <v>2589.1663011839992</v>
      </c>
      <c r="BB71" s="45">
        <f>BA71+AZ71</f>
        <v>14330.047901183998</v>
      </c>
    </row>
    <row r="72" spans="2:54">
      <c r="B72" s="21">
        <v>135</v>
      </c>
      <c r="C72" s="21" t="s">
        <v>39</v>
      </c>
      <c r="D72" s="21" t="s">
        <v>29</v>
      </c>
      <c r="E72" s="21" t="s">
        <v>22</v>
      </c>
      <c r="F72" s="21">
        <v>53.39</v>
      </c>
      <c r="G72" s="21" t="s">
        <v>199</v>
      </c>
      <c r="H72" s="19">
        <v>11.91</v>
      </c>
      <c r="I72" s="19">
        <v>26.3</v>
      </c>
      <c r="J72" s="19">
        <v>1926.63</v>
      </c>
      <c r="K72" s="19">
        <v>14.1</v>
      </c>
      <c r="L72" s="19">
        <v>14.58</v>
      </c>
      <c r="M72" s="19">
        <v>0.49</v>
      </c>
      <c r="N72" s="19">
        <f>M72*J72</f>
        <v>944.04870000000005</v>
      </c>
      <c r="O72" s="19">
        <v>0.46200000000000002</v>
      </c>
      <c r="P72" s="41">
        <f>(N72*O72)</f>
        <v>436.15049940000006</v>
      </c>
      <c r="Q72" s="41">
        <f>(J72*O72)</f>
        <v>890.10306000000014</v>
      </c>
      <c r="R72" s="41">
        <v>0</v>
      </c>
      <c r="S72" s="42">
        <v>3.8701923076922995E-2</v>
      </c>
      <c r="T72" s="42">
        <v>0.10881410256410233</v>
      </c>
      <c r="U72" s="42">
        <v>0.31463573277243617</v>
      </c>
      <c r="V72" s="42">
        <v>0.46215175841346151</v>
      </c>
      <c r="W72" s="42">
        <v>0.28444365384615322</v>
      </c>
      <c r="X72" s="42">
        <v>0.1099642676282049</v>
      </c>
      <c r="Y72" s="42">
        <v>16.967578259874777</v>
      </c>
      <c r="Z72" s="42">
        <v>17.361986181349135</v>
      </c>
      <c r="AA72" s="42">
        <v>1.9161640544542197E-2</v>
      </c>
      <c r="AB72" s="42">
        <v>7.407779152545842E-3</v>
      </c>
      <c r="AC72" s="42">
        <v>1.1430265050067183</v>
      </c>
      <c r="AD72" s="42">
        <v>1.1695959247038061</v>
      </c>
      <c r="AE72" s="42">
        <f>S72*P72</f>
        <v>16.87986307774035</v>
      </c>
      <c r="AF72" s="42">
        <f>T72*$P72</f>
        <v>47.459325175096055</v>
      </c>
      <c r="AG72" s="42">
        <f>U72*$P72</f>
        <v>137.22853197778301</v>
      </c>
      <c r="AH72" s="42">
        <f>V72*$P72</f>
        <v>201.56772023061941</v>
      </c>
      <c r="AI72" s="42">
        <f>AE72*W72</f>
        <v>4.8013699302552384</v>
      </c>
      <c r="AJ72" s="42">
        <f>AF72*X72</f>
        <v>5.218829935008265</v>
      </c>
      <c r="AK72" s="42">
        <f>AG72*Y72</f>
        <v>2328.4358558207618</v>
      </c>
      <c r="AL72" s="42">
        <f>AH72*Z72</f>
        <v>3499.6159732500628</v>
      </c>
      <c r="AM72" s="37">
        <f>(P72*W72)/1000000</f>
        <v>1.2406024167616048E-4</v>
      </c>
      <c r="AN72" s="37">
        <f>(P72*X72)/1000000</f>
        <v>4.7960970242196821E-5</v>
      </c>
      <c r="AO72" s="37">
        <f>(P72*Y72)/1000000</f>
        <v>7.4004177316529677E-3</v>
      </c>
      <c r="AP72" s="37">
        <f>(P72*Z72)/1000000</f>
        <v>7.5724389435713243E-3</v>
      </c>
      <c r="AQ72" s="50">
        <f>N72-P72</f>
        <v>507.8982006</v>
      </c>
      <c r="AR72" s="50">
        <f>J72-Q72</f>
        <v>1036.52694</v>
      </c>
      <c r="AS72" s="50">
        <v>0</v>
      </c>
      <c r="AT72" s="45">
        <v>35</v>
      </c>
      <c r="AU72" s="45">
        <v>268</v>
      </c>
      <c r="AV72" s="45">
        <v>303</v>
      </c>
      <c r="AW72" s="45">
        <v>26</v>
      </c>
      <c r="AX72" s="45">
        <f>AW72-1</f>
        <v>25</v>
      </c>
      <c r="AY72" s="45">
        <f>AU72/AX72</f>
        <v>10.72</v>
      </c>
      <c r="AZ72" s="45">
        <f>AT72*AR72</f>
        <v>36278.442900000002</v>
      </c>
      <c r="BA72" s="45">
        <v>0</v>
      </c>
      <c r="BB72" s="45">
        <f>BA72+AZ72</f>
        <v>36278.442900000002</v>
      </c>
    </row>
    <row r="73" spans="2:54">
      <c r="B73" s="21">
        <v>137</v>
      </c>
      <c r="C73" s="21" t="s">
        <v>39</v>
      </c>
      <c r="D73" s="21" t="s">
        <v>29</v>
      </c>
      <c r="E73" s="21" t="s">
        <v>22</v>
      </c>
      <c r="F73" s="21">
        <v>13.71</v>
      </c>
      <c r="G73" s="21" t="s">
        <v>199</v>
      </c>
      <c r="H73" s="19">
        <v>17.809999999999999</v>
      </c>
      <c r="I73" s="19">
        <v>25.16</v>
      </c>
      <c r="J73" s="19">
        <v>1396.16</v>
      </c>
      <c r="K73" s="19">
        <v>18.09</v>
      </c>
      <c r="L73" s="19">
        <v>18.89</v>
      </c>
      <c r="M73" s="19">
        <v>0.8</v>
      </c>
      <c r="N73" s="19">
        <f>M73*J73</f>
        <v>1116.9280000000001</v>
      </c>
      <c r="O73" s="19">
        <v>0.46200000000000002</v>
      </c>
      <c r="P73" s="41">
        <f>(N73*O73)</f>
        <v>516.02073600000006</v>
      </c>
      <c r="Q73" s="41">
        <f>(J73*O73)</f>
        <v>645.02592000000004</v>
      </c>
      <c r="R73" s="41">
        <v>0</v>
      </c>
      <c r="S73" s="42">
        <v>3.8701923076922995E-2</v>
      </c>
      <c r="T73" s="42">
        <v>0.10881410256410233</v>
      </c>
      <c r="U73" s="42">
        <v>0.31463573277243617</v>
      </c>
      <c r="V73" s="42">
        <v>0.46215175841346151</v>
      </c>
      <c r="W73" s="42">
        <v>0.28444365384615322</v>
      </c>
      <c r="X73" s="42">
        <v>0.1099642676282049</v>
      </c>
      <c r="Y73" s="42">
        <v>16.967578259874777</v>
      </c>
      <c r="Z73" s="42">
        <v>17.361986181349135</v>
      </c>
      <c r="AA73" s="42">
        <v>1.9161640544542197E-2</v>
      </c>
      <c r="AB73" s="42">
        <v>7.407779152545842E-3</v>
      </c>
      <c r="AC73" s="42">
        <v>1.1430265050067183</v>
      </c>
      <c r="AD73" s="42">
        <v>1.1695959247038061</v>
      </c>
      <c r="AE73" s="42">
        <f>S73*P73</f>
        <v>19.97099483076919</v>
      </c>
      <c r="AF73" s="42">
        <f>T73*$P73</f>
        <v>56.150333292307579</v>
      </c>
      <c r="AG73" s="42">
        <f>U73*$P73</f>
        <v>162.35856239713186</v>
      </c>
      <c r="AH73" s="42">
        <f>V73*$P73</f>
        <v>238.47989052020861</v>
      </c>
      <c r="AI73" s="42">
        <f>AE73*W73</f>
        <v>5.6806227406066263</v>
      </c>
      <c r="AJ73" s="42">
        <f>AF73*X73</f>
        <v>6.1745302775682136</v>
      </c>
      <c r="AK73" s="42">
        <f>AG73*Y73</f>
        <v>2754.8316136340973</v>
      </c>
      <c r="AL73" s="42">
        <f>AH73*Z73</f>
        <v>4140.4845637415165</v>
      </c>
      <c r="AM73" s="37">
        <f>(P73*W73)/1000000</f>
        <v>1.4677882360822125E-4</v>
      </c>
      <c r="AN73" s="37">
        <f>(P73*X73)/1000000</f>
        <v>5.6743842315207271E-5</v>
      </c>
      <c r="AO73" s="37">
        <f>(P73*Y73)/1000000</f>
        <v>8.7556222217981833E-3</v>
      </c>
      <c r="AP73" s="37">
        <f>(P73*Z73)/1000000</f>
        <v>8.959144887721612E-3</v>
      </c>
      <c r="AQ73" s="50">
        <f>N73-P73</f>
        <v>600.90726400000005</v>
      </c>
      <c r="AR73" s="50">
        <f>J73-Q73</f>
        <v>751.13408000000004</v>
      </c>
      <c r="AS73" s="50">
        <v>0</v>
      </c>
      <c r="AT73" s="45">
        <v>35</v>
      </c>
      <c r="AU73" s="45">
        <v>268</v>
      </c>
      <c r="AV73" s="45">
        <v>303</v>
      </c>
      <c r="AW73" s="45">
        <v>26</v>
      </c>
      <c r="AX73" s="45">
        <f>AW73-1</f>
        <v>25</v>
      </c>
      <c r="AY73" s="45">
        <f>AU73/AX73</f>
        <v>10.72</v>
      </c>
      <c r="AZ73" s="45">
        <f>AT73*AR73</f>
        <v>26289.692800000001</v>
      </c>
      <c r="BA73" s="45">
        <v>0</v>
      </c>
      <c r="BB73" s="45">
        <f>BA73+AZ73</f>
        <v>26289.692800000001</v>
      </c>
    </row>
    <row r="74" spans="2:54">
      <c r="B74" s="21">
        <v>151</v>
      </c>
      <c r="C74" s="21" t="s">
        <v>39</v>
      </c>
      <c r="D74" s="21" t="s">
        <v>29</v>
      </c>
      <c r="E74" s="21" t="s">
        <v>22</v>
      </c>
      <c r="F74" s="21">
        <v>18.43</v>
      </c>
      <c r="G74" s="21" t="s">
        <v>199</v>
      </c>
      <c r="H74" s="19">
        <v>7.22</v>
      </c>
      <c r="I74" s="19">
        <v>21.97</v>
      </c>
      <c r="J74" s="19">
        <v>413.29</v>
      </c>
      <c r="K74" s="19">
        <v>7.55</v>
      </c>
      <c r="L74" s="19">
        <v>9.2200000000000006</v>
      </c>
      <c r="M74" s="19">
        <v>1.67</v>
      </c>
      <c r="N74" s="19">
        <f>M74*J74</f>
        <v>690.1943</v>
      </c>
      <c r="O74" s="19">
        <v>0.46200000000000002</v>
      </c>
      <c r="P74" s="41">
        <f>(N74*O74)</f>
        <v>318.86976659999999</v>
      </c>
      <c r="Q74" s="41">
        <f>(J74*O74)</f>
        <v>190.93998000000002</v>
      </c>
      <c r="R74" s="41">
        <f>P74-Q74</f>
        <v>127.92978659999997</v>
      </c>
      <c r="S74" s="42">
        <v>3.8701923076922995E-2</v>
      </c>
      <c r="T74" s="42">
        <v>0.10881410256410233</v>
      </c>
      <c r="U74" s="42">
        <v>0.31463573277243617</v>
      </c>
      <c r="V74" s="42">
        <v>0.46215175841346151</v>
      </c>
      <c r="W74" s="42">
        <v>0.28444365384615322</v>
      </c>
      <c r="X74" s="42">
        <v>0.1099642676282049</v>
      </c>
      <c r="Y74" s="42">
        <v>16.967578259874777</v>
      </c>
      <c r="Z74" s="42">
        <v>17.361986181349135</v>
      </c>
      <c r="AA74" s="42">
        <v>1.9161640544542197E-2</v>
      </c>
      <c r="AB74" s="42">
        <v>7.407779152545842E-3</v>
      </c>
      <c r="AC74" s="42">
        <v>1.1430265050067183</v>
      </c>
      <c r="AD74" s="42">
        <v>1.1695959247038061</v>
      </c>
      <c r="AE74" s="42">
        <f>S74*P74</f>
        <v>12.34087317850959</v>
      </c>
      <c r="AF74" s="42">
        <f>T74*$P74</f>
        <v>34.697527487403768</v>
      </c>
      <c r="AG74" s="42">
        <f>U74*$P74</f>
        <v>100.32782267316669</v>
      </c>
      <c r="AH74" s="42">
        <f>V74*$P74</f>
        <v>147.36622333908005</v>
      </c>
      <c r="AI74" s="42">
        <f>AE74*W74</f>
        <v>3.5102830585472584</v>
      </c>
      <c r="AJ74" s="42">
        <f>AF74*X74</f>
        <v>3.8154881986618636</v>
      </c>
      <c r="AK74" s="42">
        <f>AG74*Y74</f>
        <v>1702.3201828497949</v>
      </c>
      <c r="AL74" s="42">
        <f>AH74*Z74</f>
        <v>2558.5703332107182</v>
      </c>
      <c r="AM74" s="37">
        <f>(P74*W74)/1000000</f>
        <v>9.0700481512774066E-5</v>
      </c>
      <c r="AN74" s="37">
        <f>(P74*X74)/1000000</f>
        <v>3.5064280352945633E-5</v>
      </c>
      <c r="AO74" s="37">
        <f>(P74*Y74)/1000000</f>
        <v>5.4104477194935044E-3</v>
      </c>
      <c r="AP74" s="37">
        <f>(P74*Z74)/1000000</f>
        <v>5.5362124813592237E-3</v>
      </c>
      <c r="AQ74" s="50">
        <f>N74-P74</f>
        <v>371.32453340000001</v>
      </c>
      <c r="AR74" s="50">
        <f>J74-Q74</f>
        <v>222.35002</v>
      </c>
      <c r="AS74" s="50">
        <f>AQ74-AR74</f>
        <v>148.97451340000001</v>
      </c>
      <c r="AT74" s="45">
        <v>35</v>
      </c>
      <c r="AU74" s="45">
        <v>268</v>
      </c>
      <c r="AV74" s="45">
        <v>303</v>
      </c>
      <c r="AW74" s="45">
        <v>26</v>
      </c>
      <c r="AX74" s="45">
        <f>AW74-1</f>
        <v>25</v>
      </c>
      <c r="AY74" s="45">
        <f>AU74/AX74</f>
        <v>10.72</v>
      </c>
      <c r="AZ74" s="45">
        <f>AT74*AR74</f>
        <v>7782.2506999999996</v>
      </c>
      <c r="BA74" s="45">
        <v>1597.0067836480002</v>
      </c>
      <c r="BB74" s="45">
        <f>BA74+AZ74</f>
        <v>9379.2574836479998</v>
      </c>
    </row>
    <row r="75" spans="2:54">
      <c r="B75" s="21">
        <v>154</v>
      </c>
      <c r="C75" s="21" t="s">
        <v>39</v>
      </c>
      <c r="D75" s="21" t="s">
        <v>29</v>
      </c>
      <c r="E75" s="21" t="s">
        <v>22</v>
      </c>
      <c r="F75" s="21">
        <v>25</v>
      </c>
      <c r="G75" s="21" t="s">
        <v>199</v>
      </c>
      <c r="H75" s="19">
        <v>18.37</v>
      </c>
      <c r="I75" s="19">
        <v>24.82</v>
      </c>
      <c r="J75" s="19">
        <v>1456.78</v>
      </c>
      <c r="K75" s="19">
        <v>19.34</v>
      </c>
      <c r="L75" s="19">
        <v>21.13</v>
      </c>
      <c r="M75" s="19">
        <v>1.79</v>
      </c>
      <c r="N75" s="19">
        <f>M75*J75</f>
        <v>2607.6361999999999</v>
      </c>
      <c r="O75" s="19">
        <v>0.46200000000000002</v>
      </c>
      <c r="P75" s="41">
        <f>(N75*O75)</f>
        <v>1204.7279244000001</v>
      </c>
      <c r="Q75" s="41">
        <f>(J75*O75)</f>
        <v>673.03236000000004</v>
      </c>
      <c r="R75" s="41">
        <f>P75-Q75</f>
        <v>531.69556440000008</v>
      </c>
      <c r="S75" s="42">
        <v>3.8701923076922995E-2</v>
      </c>
      <c r="T75" s="42">
        <v>0.10881410256410233</v>
      </c>
      <c r="U75" s="42">
        <v>0.31463573277243617</v>
      </c>
      <c r="V75" s="42">
        <v>0.46215175841346151</v>
      </c>
      <c r="W75" s="42">
        <v>0.28444365384615322</v>
      </c>
      <c r="X75" s="42">
        <v>0.1099642676282049</v>
      </c>
      <c r="Y75" s="42">
        <v>16.967578259874777</v>
      </c>
      <c r="Z75" s="42">
        <v>17.361986181349135</v>
      </c>
      <c r="AA75" s="42">
        <v>1.9161640544542197E-2</v>
      </c>
      <c r="AB75" s="42">
        <v>7.407779152545842E-3</v>
      </c>
      <c r="AC75" s="42">
        <v>1.1430265050067183</v>
      </c>
      <c r="AD75" s="42">
        <v>1.1695959247038061</v>
      </c>
      <c r="AE75" s="42">
        <f>S75*P75</f>
        <v>46.625287458749909</v>
      </c>
      <c r="AF75" s="42">
        <f>T75*$P75</f>
        <v>131.09138792749974</v>
      </c>
      <c r="AG75" s="42">
        <f>U75*$P75</f>
        <v>379.05045328501012</v>
      </c>
      <c r="AH75" s="42">
        <f>V75*$P75</f>
        <v>556.7671286712598</v>
      </c>
      <c r="AI75" s="42">
        <f>AE75*W75</f>
        <v>13.262267126394049</v>
      </c>
      <c r="AJ75" s="42">
        <f>AF75*X75</f>
        <v>14.41536846581241</v>
      </c>
      <c r="AK75" s="42">
        <f>AG75*Y75</f>
        <v>6431.5682305544178</v>
      </c>
      <c r="AL75" s="42">
        <f>AH75*Z75</f>
        <v>9666.5831942198474</v>
      </c>
      <c r="AM75" s="37">
        <f>(P75*W75)/1000000</f>
        <v>3.4267721270682828E-4</v>
      </c>
      <c r="AN75" s="37">
        <f>(P75*X75)/1000000</f>
        <v>1.3247702389789342E-4</v>
      </c>
      <c r="AO75" s="37">
        <f>(P75*Y75)/1000000</f>
        <v>2.0441315339113506E-2</v>
      </c>
      <c r="AP75" s="37">
        <f>(P75*Z75)/1000000</f>
        <v>2.0916469575718227E-2</v>
      </c>
      <c r="AQ75" s="50">
        <f>N75-P75</f>
        <v>1402.9082755999998</v>
      </c>
      <c r="AR75" s="50">
        <f>J75-Q75</f>
        <v>783.74763999999993</v>
      </c>
      <c r="AS75" s="50">
        <f>AQ75-AR75</f>
        <v>619.16063559999986</v>
      </c>
      <c r="AT75" s="45">
        <v>35</v>
      </c>
      <c r="AU75" s="45">
        <v>268</v>
      </c>
      <c r="AV75" s="45">
        <v>303</v>
      </c>
      <c r="AW75" s="45">
        <v>26</v>
      </c>
      <c r="AX75" s="45">
        <f>AW75-1</f>
        <v>25</v>
      </c>
      <c r="AY75" s="45">
        <f>AU75/AX75</f>
        <v>10.72</v>
      </c>
      <c r="AZ75" s="45">
        <f>AT75*AR75</f>
        <v>27431.167399999998</v>
      </c>
      <c r="BA75" s="45">
        <v>6637.4020136319987</v>
      </c>
      <c r="BB75" s="45">
        <f>BA75+AZ75</f>
        <v>34068.569413631994</v>
      </c>
    </row>
    <row r="76" spans="2:54">
      <c r="B76" s="21">
        <v>155</v>
      </c>
      <c r="C76" s="21" t="s">
        <v>39</v>
      </c>
      <c r="D76" s="21" t="s">
        <v>29</v>
      </c>
      <c r="E76" s="21" t="s">
        <v>22</v>
      </c>
      <c r="F76" s="21">
        <v>28.33</v>
      </c>
      <c r="G76" s="21" t="s">
        <v>199</v>
      </c>
      <c r="H76" s="19">
        <v>18.73</v>
      </c>
      <c r="I76" s="19">
        <v>25.86</v>
      </c>
      <c r="J76" s="19">
        <v>1734.95</v>
      </c>
      <c r="K76" s="19">
        <v>18.87</v>
      </c>
      <c r="L76" s="19">
        <v>20.32</v>
      </c>
      <c r="M76" s="19">
        <v>1.45</v>
      </c>
      <c r="N76" s="19">
        <f>M76*J76</f>
        <v>2515.6774999999998</v>
      </c>
      <c r="O76" s="19">
        <v>0.46200000000000002</v>
      </c>
      <c r="P76" s="41">
        <f>(N76*O76)</f>
        <v>1162.243005</v>
      </c>
      <c r="Q76" s="41">
        <f>(J76*O76)</f>
        <v>801.54690000000005</v>
      </c>
      <c r="R76" s="41">
        <f>P76-Q76</f>
        <v>360.69610499999999</v>
      </c>
      <c r="S76" s="42">
        <v>3.8701923076922995E-2</v>
      </c>
      <c r="T76" s="42">
        <v>0.10881410256410233</v>
      </c>
      <c r="U76" s="42">
        <v>0.31463573277243617</v>
      </c>
      <c r="V76" s="42">
        <v>0.46215175841346151</v>
      </c>
      <c r="W76" s="42">
        <v>0.28444365384615322</v>
      </c>
      <c r="X76" s="42">
        <v>0.1099642676282049</v>
      </c>
      <c r="Y76" s="42">
        <v>16.967578259874777</v>
      </c>
      <c r="Z76" s="42">
        <v>17.361986181349135</v>
      </c>
      <c r="AA76" s="42">
        <v>1.9161640544542197E-2</v>
      </c>
      <c r="AB76" s="42">
        <v>7.407779152545842E-3</v>
      </c>
      <c r="AC76" s="42">
        <v>1.1430265050067183</v>
      </c>
      <c r="AD76" s="42">
        <v>1.1695959247038061</v>
      </c>
      <c r="AE76" s="42">
        <f>S76*P76</f>
        <v>44.981039376201828</v>
      </c>
      <c r="AF76" s="42">
        <f>T76*$P76</f>
        <v>126.46842955048051</v>
      </c>
      <c r="AG76" s="42">
        <f>U76*$P76</f>
        <v>365.6831795378132</v>
      </c>
      <c r="AH76" s="42">
        <f>V76*$P76</f>
        <v>537.13264846449556</v>
      </c>
      <c r="AI76" s="42">
        <f>AE76*W76</f>
        <v>12.79457119396454</v>
      </c>
      <c r="AJ76" s="42">
        <f>AF76*X76</f>
        <v>13.907008233607815</v>
      </c>
      <c r="AK76" s="42">
        <f>AG76*Y76</f>
        <v>6204.7579671276844</v>
      </c>
      <c r="AL76" s="42">
        <f>AH76*Z76</f>
        <v>9325.6896201920335</v>
      </c>
      <c r="AM76" s="37">
        <f>(P76*W76)/1000000</f>
        <v>3.3059264699933296E-4</v>
      </c>
      <c r="AN76" s="37">
        <f>(P76*X76)/1000000</f>
        <v>1.2780520085082909E-4</v>
      </c>
      <c r="AO76" s="37">
        <f>(P76*Y76)/1000000</f>
        <v>1.9720449144329535E-2</v>
      </c>
      <c r="AP76" s="37">
        <f>(P76*Z76)/1000000</f>
        <v>2.0178846992179693E-2</v>
      </c>
      <c r="AQ76" s="50">
        <f>N76-P76</f>
        <v>1353.4344949999997</v>
      </c>
      <c r="AR76" s="50">
        <f>J76-Q76</f>
        <v>933.40309999999999</v>
      </c>
      <c r="AS76" s="50">
        <f>AQ76-AR76</f>
        <v>420.03139499999975</v>
      </c>
      <c r="AT76" s="45">
        <v>35</v>
      </c>
      <c r="AU76" s="45">
        <v>268</v>
      </c>
      <c r="AV76" s="45">
        <v>303</v>
      </c>
      <c r="AW76" s="45">
        <v>26</v>
      </c>
      <c r="AX76" s="45">
        <f>AW76-1</f>
        <v>25</v>
      </c>
      <c r="AY76" s="45">
        <f>AU76/AX76</f>
        <v>10.72</v>
      </c>
      <c r="AZ76" s="45">
        <f>AT76*AR76</f>
        <v>32669.108499999998</v>
      </c>
      <c r="BA76" s="45">
        <v>4502.7365543999977</v>
      </c>
      <c r="BB76" s="45">
        <f>BA76+AZ76</f>
        <v>37171.845054399993</v>
      </c>
    </row>
    <row r="77" spans="2:54">
      <c r="B77" s="21">
        <v>158</v>
      </c>
      <c r="C77" s="21" t="s">
        <v>39</v>
      </c>
      <c r="D77" s="21" t="s">
        <v>29</v>
      </c>
      <c r="E77" s="21" t="s">
        <v>22</v>
      </c>
      <c r="F77" s="21">
        <v>28.71</v>
      </c>
      <c r="G77" s="21" t="s">
        <v>199</v>
      </c>
      <c r="H77" s="19">
        <v>12.28</v>
      </c>
      <c r="I77" s="19">
        <v>17.399999999999999</v>
      </c>
      <c r="J77" s="19">
        <v>2912.11</v>
      </c>
      <c r="K77" s="19">
        <v>12.53</v>
      </c>
      <c r="L77" s="19">
        <v>13.77</v>
      </c>
      <c r="M77" s="19">
        <v>1.23</v>
      </c>
      <c r="N77" s="19">
        <f>M77*J77</f>
        <v>3581.8953000000001</v>
      </c>
      <c r="O77" s="19">
        <v>0.46200000000000002</v>
      </c>
      <c r="P77" s="41">
        <f>(N77*O77)</f>
        <v>1654.8356286000001</v>
      </c>
      <c r="Q77" s="41">
        <f>(J77*O77)</f>
        <v>1345.3948200000002</v>
      </c>
      <c r="R77" s="41">
        <f>P77-Q77</f>
        <v>309.44080859999985</v>
      </c>
      <c r="S77" s="42">
        <v>3.8701923076922995E-2</v>
      </c>
      <c r="T77" s="42">
        <v>0.10881410256410233</v>
      </c>
      <c r="U77" s="42">
        <v>0.31463573277243617</v>
      </c>
      <c r="V77" s="42">
        <v>0.46215175841346151</v>
      </c>
      <c r="W77" s="42">
        <v>0.28444365384615322</v>
      </c>
      <c r="X77" s="42">
        <v>0.1099642676282049</v>
      </c>
      <c r="Y77" s="42">
        <v>16.967578259874777</v>
      </c>
      <c r="Z77" s="42">
        <v>17.361986181349135</v>
      </c>
      <c r="AA77" s="42">
        <v>1.9161640544542197E-2</v>
      </c>
      <c r="AB77" s="42">
        <v>7.407779152545842E-3</v>
      </c>
      <c r="AC77" s="42">
        <v>1.1430265050067183</v>
      </c>
      <c r="AD77" s="42">
        <v>1.1695959247038061</v>
      </c>
      <c r="AE77" s="42">
        <f>S77*P77</f>
        <v>64.045321203028706</v>
      </c>
      <c r="AF77" s="42">
        <f>T77*$P77</f>
        <v>180.06945381721115</v>
      </c>
      <c r="AG77" s="42">
        <f>U77*$P77</f>
        <v>520.67042062249607</v>
      </c>
      <c r="AH77" s="42">
        <f>V77*$P77</f>
        <v>764.78519564273597</v>
      </c>
      <c r="AI77" s="42">
        <f>AE77*W77</f>
        <v>18.217285174739995</v>
      </c>
      <c r="AJ77" s="42">
        <f>AF77*X77</f>
        <v>19.801205611220489</v>
      </c>
      <c r="AK77" s="42">
        <f>AG77*Y77</f>
        <v>8834.5161095141193</v>
      </c>
      <c r="AL77" s="42">
        <f>AH77*Z77</f>
        <v>13278.189998449576</v>
      </c>
      <c r="AM77" s="37">
        <f>(P77*W77)/1000000</f>
        <v>4.7070749271377977E-4</v>
      </c>
      <c r="AN77" s="37">
        <f>(P77*X77)/1000000</f>
        <v>1.8197278794405909E-4</v>
      </c>
      <c r="AO77" s="37">
        <f>(P77*Y77)/1000000</f>
        <v>2.8078553035499571E-2</v>
      </c>
      <c r="AP77" s="37">
        <f>(P77*Z77)/1000000</f>
        <v>2.8731233316157411E-2</v>
      </c>
      <c r="AQ77" s="50">
        <f>N77-P77</f>
        <v>1927.0596714000001</v>
      </c>
      <c r="AR77" s="50">
        <f>J77-Q77</f>
        <v>1566.7151799999999</v>
      </c>
      <c r="AS77" s="50">
        <f>AQ77-AR77</f>
        <v>360.34449140000015</v>
      </c>
      <c r="AT77" s="45">
        <v>35</v>
      </c>
      <c r="AU77" s="45">
        <v>268</v>
      </c>
      <c r="AV77" s="45">
        <v>303</v>
      </c>
      <c r="AW77" s="45">
        <v>26</v>
      </c>
      <c r="AX77" s="45">
        <f>AW77-1</f>
        <v>25</v>
      </c>
      <c r="AY77" s="45">
        <f>AU77/AX77</f>
        <v>10.72</v>
      </c>
      <c r="AZ77" s="45">
        <f>AT77*AR77</f>
        <v>54835.031299999995</v>
      </c>
      <c r="BA77" s="45">
        <v>3862.8929478080017</v>
      </c>
      <c r="BB77" s="45">
        <f>BA77+AZ77</f>
        <v>58697.924247807998</v>
      </c>
    </row>
    <row r="78" spans="2:54">
      <c r="B78" s="21">
        <v>159</v>
      </c>
      <c r="C78" s="21" t="s">
        <v>39</v>
      </c>
      <c r="D78" s="21" t="s">
        <v>29</v>
      </c>
      <c r="E78" s="21" t="s">
        <v>22</v>
      </c>
      <c r="F78" s="21">
        <v>19.440000000000001</v>
      </c>
      <c r="G78" s="21" t="s">
        <v>198</v>
      </c>
      <c r="H78" s="19">
        <v>15.32</v>
      </c>
      <c r="I78" s="19">
        <v>26.07</v>
      </c>
      <c r="J78" s="19">
        <v>1148.3599999999999</v>
      </c>
      <c r="K78" s="19">
        <v>15.23</v>
      </c>
      <c r="L78" s="19">
        <v>17.2</v>
      </c>
      <c r="M78" s="19">
        <v>1.97</v>
      </c>
      <c r="N78" s="19">
        <f>M78*J78</f>
        <v>2262.2691999999997</v>
      </c>
      <c r="O78" s="19">
        <v>0.46200000000000002</v>
      </c>
      <c r="P78" s="41">
        <f>(N78*O78)</f>
        <v>1045.1683704</v>
      </c>
      <c r="Q78" s="41">
        <f>(J78*O78)</f>
        <v>530.54232000000002</v>
      </c>
      <c r="R78" s="41">
        <f>P78-Q78</f>
        <v>514.62605039999994</v>
      </c>
      <c r="S78" s="42">
        <v>3.8701923076922995E-2</v>
      </c>
      <c r="T78" s="42">
        <v>0.10881410256410233</v>
      </c>
      <c r="U78" s="42">
        <v>0.31463573277243617</v>
      </c>
      <c r="V78" s="42">
        <v>0.46215175841346151</v>
      </c>
      <c r="W78" s="42">
        <v>0.28444365384615322</v>
      </c>
      <c r="X78" s="42">
        <v>0.1099642676282049</v>
      </c>
      <c r="Y78" s="42">
        <v>16.967578259874777</v>
      </c>
      <c r="Z78" s="42">
        <v>17.361986181349135</v>
      </c>
      <c r="AA78" s="42">
        <v>1.9161640544542197E-2</v>
      </c>
      <c r="AB78" s="42">
        <v>7.407779152545842E-3</v>
      </c>
      <c r="AC78" s="42">
        <v>1.1430265050067183</v>
      </c>
      <c r="AD78" s="42">
        <v>1.1695959247038061</v>
      </c>
      <c r="AE78" s="42">
        <f>S78*P78</f>
        <v>40.450025873653757</v>
      </c>
      <c r="AF78" s="42">
        <f>T78*$P78</f>
        <v>113.72905825346129</v>
      </c>
      <c r="AG78" s="42">
        <f>U78*$P78</f>
        <v>328.84731609137697</v>
      </c>
      <c r="AH78" s="42">
        <f>V78*$P78</f>
        <v>483.02640021849203</v>
      </c>
      <c r="AI78" s="42">
        <f>AE78*W78</f>
        <v>11.50575315767351</v>
      </c>
      <c r="AJ78" s="42">
        <f>AF78*X78</f>
        <v>12.506132598887323</v>
      </c>
      <c r="AK78" s="42">
        <f>AG78*Y78</f>
        <v>5579.7425713302173</v>
      </c>
      <c r="AL78" s="42">
        <f>AH78*Z78</f>
        <v>8386.2976858202746</v>
      </c>
      <c r="AM78" s="37">
        <f>(P78*W78)/1000000</f>
        <v>2.9729151016100565E-4</v>
      </c>
      <c r="AN78" s="37">
        <f>(P78*X78)/1000000</f>
        <v>1.1493117439920038E-4</v>
      </c>
      <c r="AO78" s="37">
        <f>(P78*Y78)/1000000</f>
        <v>1.7733976119507788E-2</v>
      </c>
      <c r="AP78" s="37">
        <f>(P78*Z78)/1000000</f>
        <v>1.8146198804067995E-2</v>
      </c>
      <c r="AQ78" s="50">
        <f>N78-P78</f>
        <v>1217.1008295999998</v>
      </c>
      <c r="AR78" s="50">
        <f>J78-Q78</f>
        <v>617.81767999999988</v>
      </c>
      <c r="AS78" s="50">
        <f>AQ78-AR78</f>
        <v>599.28314959999989</v>
      </c>
      <c r="AT78" s="45">
        <v>35</v>
      </c>
      <c r="AU78" s="45">
        <v>268</v>
      </c>
      <c r="AV78" s="45">
        <v>303</v>
      </c>
      <c r="AW78" s="45">
        <v>26</v>
      </c>
      <c r="AX78" s="45">
        <f>AW78-1</f>
        <v>25</v>
      </c>
      <c r="AY78" s="45">
        <f>AU78/AX78</f>
        <v>10.72</v>
      </c>
      <c r="AZ78" s="45">
        <f>AT78*AR78</f>
        <v>21623.618799999997</v>
      </c>
      <c r="BA78" s="45">
        <v>6424.3153637119995</v>
      </c>
      <c r="BB78" s="45">
        <f>BA78+AZ78</f>
        <v>28047.934163711994</v>
      </c>
    </row>
    <row r="79" spans="2:54">
      <c r="B79" s="21">
        <v>160</v>
      </c>
      <c r="C79" s="21" t="s">
        <v>39</v>
      </c>
      <c r="D79" s="21" t="s">
        <v>29</v>
      </c>
      <c r="E79" s="21" t="s">
        <v>22</v>
      </c>
      <c r="F79" s="21">
        <v>81.16</v>
      </c>
      <c r="G79" s="21" t="s">
        <v>198</v>
      </c>
      <c r="H79" s="19">
        <v>8.3000000000000007</v>
      </c>
      <c r="I79" s="19">
        <v>19.329999999999998</v>
      </c>
      <c r="J79" s="19">
        <v>2369.41</v>
      </c>
      <c r="K79" s="19">
        <v>8.39</v>
      </c>
      <c r="L79" s="19">
        <v>8.7799999999999994</v>
      </c>
      <c r="M79" s="19">
        <v>0.4</v>
      </c>
      <c r="N79" s="19">
        <f>M79*J79</f>
        <v>947.76400000000001</v>
      </c>
      <c r="O79" s="19">
        <v>0.46200000000000002</v>
      </c>
      <c r="P79" s="41">
        <f>(N79*O79)</f>
        <v>437.86696800000004</v>
      </c>
      <c r="Q79" s="41">
        <f>(J79*O79)</f>
        <v>1094.66742</v>
      </c>
      <c r="R79" s="41">
        <v>0</v>
      </c>
      <c r="S79" s="42">
        <v>3.8701923076922995E-2</v>
      </c>
      <c r="T79" s="42">
        <v>0.10881410256410233</v>
      </c>
      <c r="U79" s="42">
        <v>0.31463573277243617</v>
      </c>
      <c r="V79" s="42">
        <v>0.46215175841346151</v>
      </c>
      <c r="W79" s="42">
        <v>0.28444365384615322</v>
      </c>
      <c r="X79" s="42">
        <v>0.1099642676282049</v>
      </c>
      <c r="Y79" s="42">
        <v>16.967578259874777</v>
      </c>
      <c r="Z79" s="42">
        <v>17.361986181349135</v>
      </c>
      <c r="AA79" s="42">
        <v>1.9161640544542197E-2</v>
      </c>
      <c r="AB79" s="42">
        <v>7.407779152545842E-3</v>
      </c>
      <c r="AC79" s="42">
        <v>1.1430265050067183</v>
      </c>
      <c r="AD79" s="42">
        <v>1.1695959247038061</v>
      </c>
      <c r="AE79" s="42">
        <f>S79*P79</f>
        <v>16.946293713461504</v>
      </c>
      <c r="AF79" s="42">
        <f>T79*$P79</f>
        <v>47.646101165384515</v>
      </c>
      <c r="AG79" s="42">
        <f>U79*$P79</f>
        <v>137.76859433352487</v>
      </c>
      <c r="AH79" s="42">
        <f>V79*$P79</f>
        <v>202.3609892123709</v>
      </c>
      <c r="AI79" s="42">
        <f>AE79*W79</f>
        <v>4.8202657030070863</v>
      </c>
      <c r="AJ79" s="42">
        <f>AF79*X79</f>
        <v>5.2393686199908682</v>
      </c>
      <c r="AK79" s="42">
        <f>AG79*Y79</f>
        <v>2337.5994061070242</v>
      </c>
      <c r="AL79" s="42">
        <f>AH79*Z79</f>
        <v>3513.3886983493248</v>
      </c>
      <c r="AM79" s="37">
        <f>(P79*W79)/1000000</f>
        <v>1.2454848027645667E-4</v>
      </c>
      <c r="AN79" s="37">
        <f>(P79*X79)/1000000</f>
        <v>4.8149720454702633E-5</v>
      </c>
      <c r="AO79" s="37">
        <f>(P79*Y79)/1000000</f>
        <v>7.4295420469540855E-3</v>
      </c>
      <c r="AP79" s="37">
        <f>(P79*Z79)/1000000</f>
        <v>7.6022402476852453E-3</v>
      </c>
      <c r="AQ79" s="50">
        <f>N79-P79</f>
        <v>509.89703199999997</v>
      </c>
      <c r="AR79" s="50">
        <f>J79-Q79</f>
        <v>1274.7425799999999</v>
      </c>
      <c r="AS79" s="50">
        <v>0</v>
      </c>
      <c r="AT79" s="45">
        <v>35</v>
      </c>
      <c r="AU79" s="45">
        <v>268</v>
      </c>
      <c r="AV79" s="45">
        <v>303</v>
      </c>
      <c r="AW79" s="45">
        <v>26</v>
      </c>
      <c r="AX79" s="45">
        <f>AW79-1</f>
        <v>25</v>
      </c>
      <c r="AY79" s="45">
        <f>AU79/AX79</f>
        <v>10.72</v>
      </c>
      <c r="AZ79" s="45">
        <f>AT79*AR79</f>
        <v>44615.990299999998</v>
      </c>
      <c r="BA79" s="45">
        <v>0</v>
      </c>
      <c r="BB79" s="45">
        <f>BA79+AZ79</f>
        <v>44615.990299999998</v>
      </c>
    </row>
    <row r="80" spans="2:54">
      <c r="B80" s="21">
        <v>164</v>
      </c>
      <c r="C80" s="21" t="s">
        <v>39</v>
      </c>
      <c r="D80" s="21" t="s">
        <v>29</v>
      </c>
      <c r="E80" s="21" t="s">
        <v>22</v>
      </c>
      <c r="F80" s="21">
        <v>258.72000000000003</v>
      </c>
      <c r="G80" s="21" t="s">
        <v>199</v>
      </c>
      <c r="H80" s="19">
        <v>2.17</v>
      </c>
      <c r="I80" s="19">
        <v>29.08</v>
      </c>
      <c r="J80" s="19">
        <v>208.07</v>
      </c>
      <c r="K80" s="19">
        <v>2.15</v>
      </c>
      <c r="L80" s="19">
        <v>15.21</v>
      </c>
      <c r="M80" s="19">
        <v>13.05</v>
      </c>
      <c r="N80" s="19">
        <f>M80*J80</f>
        <v>2715.3135000000002</v>
      </c>
      <c r="O80" s="19">
        <v>0.46200000000000002</v>
      </c>
      <c r="P80" s="41">
        <f>(N80*O80)</f>
        <v>1254.4748370000002</v>
      </c>
      <c r="Q80" s="41">
        <f>(J80*O80)</f>
        <v>96.128339999999994</v>
      </c>
      <c r="R80" s="41">
        <f>P80-Q80</f>
        <v>1158.3464970000002</v>
      </c>
      <c r="S80" s="42">
        <v>3.8701923076922995E-2</v>
      </c>
      <c r="T80" s="42">
        <v>0.10881410256410233</v>
      </c>
      <c r="U80" s="42">
        <v>0.31463573277243617</v>
      </c>
      <c r="V80" s="42">
        <v>0.46215175841346151</v>
      </c>
      <c r="W80" s="42">
        <v>0.28444365384615322</v>
      </c>
      <c r="X80" s="42">
        <v>0.1099642676282049</v>
      </c>
      <c r="Y80" s="42">
        <v>16.967578259874777</v>
      </c>
      <c r="Z80" s="42">
        <v>17.361986181349135</v>
      </c>
      <c r="AA80" s="42">
        <v>1.9161640544542197E-2</v>
      </c>
      <c r="AB80" s="42">
        <v>7.407779152545842E-3</v>
      </c>
      <c r="AC80" s="42">
        <v>1.1430265050067183</v>
      </c>
      <c r="AD80" s="42">
        <v>1.1695959247038061</v>
      </c>
      <c r="AE80" s="42">
        <f>S80*P80</f>
        <v>48.550588643509521</v>
      </c>
      <c r="AF80" s="42">
        <f>T80*$P80</f>
        <v>136.50455357740358</v>
      </c>
      <c r="AG80" s="42">
        <f>U80*$P80</f>
        <v>394.70260958407749</v>
      </c>
      <c r="AH80" s="42">
        <f>V80*$P80</f>
        <v>579.75775180499056</v>
      </c>
      <c r="AI80" s="42">
        <f>AE80*W80</f>
        <v>13.809906830141399</v>
      </c>
      <c r="AJ80" s="42">
        <f>AF80*X80</f>
        <v>15.010623262054242</v>
      </c>
      <c r="AK80" s="42">
        <f>AG80*Y80</f>
        <v>6697.1474174946352</v>
      </c>
      <c r="AL80" s="42">
        <f>AH80*Z80</f>
        <v>10065.746075368288</v>
      </c>
      <c r="AM80" s="37">
        <f>(P80*W80)/1000000</f>
        <v>3.5682740629433757E-4</v>
      </c>
      <c r="AN80" s="37">
        <f>(P80*X80)/1000000</f>
        <v>1.3794740670871673E-4</v>
      </c>
      <c r="AO80" s="37">
        <f>(P80*Y80)/1000000</f>
        <v>2.1285399971841156E-2</v>
      </c>
      <c r="AP80" s="37">
        <f>(P80*Z80)/1000000</f>
        <v>2.178017478484421E-2</v>
      </c>
      <c r="AQ80" s="50">
        <f>N80-P80</f>
        <v>1460.838663</v>
      </c>
      <c r="AR80" s="50">
        <f>J80-Q80</f>
        <v>111.94166</v>
      </c>
      <c r="AS80" s="50">
        <f>AQ80-AR80</f>
        <v>1348.897003</v>
      </c>
      <c r="AT80" s="45">
        <v>35</v>
      </c>
      <c r="AU80" s="45">
        <v>268</v>
      </c>
      <c r="AV80" s="45">
        <v>303</v>
      </c>
      <c r="AW80" s="45">
        <v>26</v>
      </c>
      <c r="AX80" s="45">
        <f>AW80-1</f>
        <v>25</v>
      </c>
      <c r="AY80" s="45">
        <f>AU80/AX80</f>
        <v>10.72</v>
      </c>
      <c r="AZ80" s="45">
        <f>AT80*AR80</f>
        <v>3917.9580999999998</v>
      </c>
      <c r="BA80" s="45">
        <v>14460.175872160002</v>
      </c>
      <c r="BB80" s="45">
        <f>BA80+AZ80</f>
        <v>18378.133972160002</v>
      </c>
    </row>
    <row r="81" spans="2:54">
      <c r="B81" s="21">
        <v>165</v>
      </c>
      <c r="C81" s="21" t="s">
        <v>38</v>
      </c>
      <c r="D81" s="21" t="s">
        <v>31</v>
      </c>
      <c r="E81" s="21" t="s">
        <v>22</v>
      </c>
      <c r="F81" s="21">
        <v>0</v>
      </c>
      <c r="G81" s="21" t="s">
        <v>198</v>
      </c>
      <c r="H81" s="19">
        <v>18.2</v>
      </c>
      <c r="I81" s="19">
        <v>20.010000000000002</v>
      </c>
      <c r="J81" s="19">
        <v>459.17</v>
      </c>
      <c r="K81" s="19">
        <v>18.16</v>
      </c>
      <c r="L81" s="19">
        <v>21.61</v>
      </c>
      <c r="M81" s="19">
        <v>3.45</v>
      </c>
      <c r="N81" s="19">
        <f>M81*J81</f>
        <v>1584.1365000000001</v>
      </c>
      <c r="O81" s="19">
        <v>0.30380000000000001</v>
      </c>
      <c r="P81" s="41">
        <f>(N81*O81)</f>
        <v>481.26066870000005</v>
      </c>
      <c r="Q81" s="41">
        <f>(J81*O81)</f>
        <v>139.495846</v>
      </c>
      <c r="R81" s="41">
        <f>P81-Q81</f>
        <v>341.76482270000008</v>
      </c>
      <c r="S81" s="42">
        <v>1.4875000000000003E-2</v>
      </c>
      <c r="T81" s="42">
        <v>0</v>
      </c>
      <c r="U81" s="42">
        <v>0.28889002499999999</v>
      </c>
      <c r="V81" s="42">
        <v>0.30376502500000002</v>
      </c>
      <c r="W81" s="42">
        <v>0.10932530000000001</v>
      </c>
      <c r="X81" s="42">
        <v>0</v>
      </c>
      <c r="Y81" s="42">
        <v>15.579171712292249</v>
      </c>
      <c r="Z81" s="42">
        <v>15.688497012292249</v>
      </c>
      <c r="AA81" s="42">
        <v>3.6416751496259636E-3</v>
      </c>
      <c r="AB81" s="42">
        <v>0</v>
      </c>
      <c r="AC81" s="42">
        <v>0.51894925032367112</v>
      </c>
      <c r="AD81" s="42">
        <v>0.52259092547329711</v>
      </c>
      <c r="AE81" s="42">
        <f>S81*P81</f>
        <v>7.1587524469125023</v>
      </c>
      <c r="AF81" s="42">
        <f>T81*$P81</f>
        <v>0</v>
      </c>
      <c r="AG81" s="42">
        <f>U81*$P81</f>
        <v>139.03140661225973</v>
      </c>
      <c r="AH81" s="42">
        <f>V81*$P81</f>
        <v>146.19015905917223</v>
      </c>
      <c r="AI81" s="42">
        <f>AE81*W81</f>
        <v>0.7826327588844435</v>
      </c>
      <c r="AJ81" s="42">
        <f>AF81*X81</f>
        <v>0</v>
      </c>
      <c r="AK81" s="42">
        <f>AG81*Y81</f>
        <v>2165.9941570139181</v>
      </c>
      <c r="AL81" s="42">
        <f>AH81*Z81</f>
        <v>2293.5038736263523</v>
      </c>
      <c r="AM81" s="37">
        <f>(P81*W81)/1000000</f>
        <v>5.2613966983828119E-5</v>
      </c>
      <c r="AN81" s="37">
        <f>(P81*X81)/1000000</f>
        <v>0</v>
      </c>
      <c r="AO81" s="37">
        <f>(P81*Y81)/1000000</f>
        <v>7.4976425960498931E-3</v>
      </c>
      <c r="AP81" s="37">
        <f>(P81*Z81)/1000000</f>
        <v>7.5502565630337203E-3</v>
      </c>
      <c r="AQ81" s="50">
        <f>N81-P81</f>
        <v>1102.8758313000001</v>
      </c>
      <c r="AR81" s="50">
        <f>J81-Q81</f>
        <v>319.67415400000004</v>
      </c>
      <c r="AS81" s="50">
        <f>AQ81-AR81</f>
        <v>783.20167730000003</v>
      </c>
      <c r="AT81" s="45">
        <v>46</v>
      </c>
      <c r="AU81" s="45">
        <v>541</v>
      </c>
      <c r="AV81" s="45">
        <v>587</v>
      </c>
      <c r="AW81" s="45">
        <v>25</v>
      </c>
      <c r="AX81" s="45">
        <f>AW81-1</f>
        <v>24</v>
      </c>
      <c r="AY81" s="45">
        <f>AU81/AX81</f>
        <v>22.541666666666668</v>
      </c>
      <c r="AZ81" s="45">
        <f>AT81*AR81</f>
        <v>14705.011084000002</v>
      </c>
      <c r="BA81" s="45">
        <v>17654.671142470834</v>
      </c>
      <c r="BB81" s="45">
        <f>BA81+AZ81</f>
        <v>32359.682226470835</v>
      </c>
    </row>
    <row r="82" spans="2:54">
      <c r="B82" s="21">
        <v>167</v>
      </c>
      <c r="C82" s="21" t="s">
        <v>32</v>
      </c>
      <c r="D82" s="21" t="s">
        <v>31</v>
      </c>
      <c r="E82" s="21" t="s">
        <v>22</v>
      </c>
      <c r="F82" s="21">
        <v>0</v>
      </c>
      <c r="G82" s="21" t="s">
        <v>198</v>
      </c>
      <c r="H82" s="19">
        <v>6.48</v>
      </c>
      <c r="I82" s="19">
        <v>8.39</v>
      </c>
      <c r="J82" s="19">
        <v>1833.1</v>
      </c>
      <c r="K82" s="19">
        <v>6.44</v>
      </c>
      <c r="L82" s="19">
        <v>7.47</v>
      </c>
      <c r="M82" s="19">
        <v>1.03</v>
      </c>
      <c r="N82" s="19">
        <f>M82*J82</f>
        <v>1888.0929999999998</v>
      </c>
      <c r="O82" s="19">
        <v>0.4718</v>
      </c>
      <c r="P82" s="41">
        <f>(N82*O82)</f>
        <v>890.80227739999987</v>
      </c>
      <c r="Q82" s="41">
        <f>(J82*O82)</f>
        <v>864.85658000000001</v>
      </c>
      <c r="R82" s="41">
        <f>P82-Q82</f>
        <v>25.945697399999858</v>
      </c>
      <c r="S82" s="42">
        <v>5.864182692307697E-2</v>
      </c>
      <c r="T82" s="42">
        <v>0</v>
      </c>
      <c r="U82" s="42">
        <v>0.41329617340525304</v>
      </c>
      <c r="V82" s="42">
        <v>0.47193800032833</v>
      </c>
      <c r="W82" s="42">
        <v>0.43099397115384647</v>
      </c>
      <c r="X82" s="42">
        <v>0</v>
      </c>
      <c r="Y82" s="42">
        <v>22.288107917584732</v>
      </c>
      <c r="Z82" s="42">
        <v>22.719101888738578</v>
      </c>
      <c r="AA82" s="42">
        <v>1.4105502135485776E-2</v>
      </c>
      <c r="AB82" s="42">
        <v>0</v>
      </c>
      <c r="AC82" s="42">
        <v>0.72944165085596258</v>
      </c>
      <c r="AD82" s="42">
        <v>0.74354715299144825</v>
      </c>
      <c r="AE82" s="42">
        <f>S82*P82</f>
        <v>52.238272973973594</v>
      </c>
      <c r="AF82" s="42">
        <f>T82*$P82</f>
        <v>0</v>
      </c>
      <c r="AG82" s="42">
        <f>U82*$P82</f>
        <v>368.16517251010464</v>
      </c>
      <c r="AH82" s="42">
        <f>V82*$P82</f>
        <v>420.40344548407825</v>
      </c>
      <c r="AI82" s="42">
        <f>AE82*W82</f>
        <v>22.514380715271532</v>
      </c>
      <c r="AJ82" s="42">
        <f>AF82*X82</f>
        <v>0</v>
      </c>
      <c r="AK82" s="42">
        <f>AG82*Y82</f>
        <v>8205.7050964014124</v>
      </c>
      <c r="AL82" s="42">
        <f>AH82*Z82</f>
        <v>9551.1887123295273</v>
      </c>
      <c r="AM82" s="37">
        <f>(P82*W82)/1000000</f>
        <v>3.839304110495163E-4</v>
      </c>
      <c r="AN82" s="37">
        <f>(P82*X82)/1000000</f>
        <v>0</v>
      </c>
      <c r="AO82" s="37">
        <f>(P82*Y82)/1000000</f>
        <v>1.9854297291921449E-2</v>
      </c>
      <c r="AP82" s="37">
        <f>(P82*Z82)/1000000</f>
        <v>2.0238227702970964E-2</v>
      </c>
      <c r="AQ82" s="50">
        <f>N82-P82</f>
        <v>997.29072259999998</v>
      </c>
      <c r="AR82" s="50">
        <f>J82-Q82</f>
        <v>968.2434199999999</v>
      </c>
      <c r="AS82" s="50">
        <f>AQ82-AR82</f>
        <v>29.04730260000008</v>
      </c>
      <c r="AT82" s="45">
        <v>47</v>
      </c>
      <c r="AU82" s="45">
        <v>96</v>
      </c>
      <c r="AV82" s="45">
        <v>143</v>
      </c>
      <c r="AW82" s="45">
        <v>7</v>
      </c>
      <c r="AX82" s="45">
        <f>AW82-1</f>
        <v>6</v>
      </c>
      <c r="AY82" s="45">
        <f>AU82/AX82</f>
        <v>16</v>
      </c>
      <c r="AZ82" s="45">
        <f>AT82*AR82</f>
        <v>45507.440739999998</v>
      </c>
      <c r="BA82" s="45">
        <v>464.75684160000128</v>
      </c>
      <c r="BB82" s="45">
        <f>BA82+AZ82</f>
        <v>45972.197581599998</v>
      </c>
    </row>
    <row r="83" spans="2:54">
      <c r="B83" s="21">
        <v>169</v>
      </c>
      <c r="C83" s="21" t="s">
        <v>24</v>
      </c>
      <c r="D83" s="21" t="s">
        <v>21</v>
      </c>
      <c r="E83" s="21" t="s">
        <v>22</v>
      </c>
      <c r="F83" s="21">
        <v>10.64</v>
      </c>
      <c r="G83" s="21" t="s">
        <v>198</v>
      </c>
      <c r="H83" s="19">
        <v>39.74</v>
      </c>
      <c r="I83" s="19">
        <v>7.95</v>
      </c>
      <c r="J83" s="19">
        <v>14897.1</v>
      </c>
      <c r="K83" s="19">
        <v>39.79</v>
      </c>
      <c r="L83" s="19">
        <v>40.01</v>
      </c>
      <c r="M83" s="19">
        <v>0.22</v>
      </c>
      <c r="N83" s="19">
        <f>M83*J83</f>
        <v>3277.3620000000001</v>
      </c>
      <c r="O83" s="19">
        <v>0.502</v>
      </c>
      <c r="P83" s="41">
        <f>(N83*O83)</f>
        <v>1645.2357240000001</v>
      </c>
      <c r="Q83" s="41">
        <f>(J83*O83)</f>
        <v>7478.3442000000005</v>
      </c>
      <c r="R83" s="41">
        <v>0</v>
      </c>
      <c r="S83" s="42">
        <v>1.7864583333333333E-2</v>
      </c>
      <c r="T83" s="42">
        <v>6.8358001249999994E-2</v>
      </c>
      <c r="U83" s="42">
        <v>0.41566721318999994</v>
      </c>
      <c r="V83" s="42">
        <v>0.50188979777333331</v>
      </c>
      <c r="W83" s="42">
        <v>0.13129754166666666</v>
      </c>
      <c r="X83" s="42">
        <v>6.9080545323212492E-2</v>
      </c>
      <c r="Y83" s="42">
        <v>22.415972616074228</v>
      </c>
      <c r="Z83" s="42">
        <v>22.616350703064107</v>
      </c>
      <c r="AA83" s="42">
        <v>9.2136211698999992E-2</v>
      </c>
      <c r="AB83" s="42">
        <v>4.8476305552929845E-2</v>
      </c>
      <c r="AC83" s="42">
        <v>15.730094959713465</v>
      </c>
      <c r="AD83" s="42">
        <v>15.870707476965395</v>
      </c>
      <c r="AE83" s="42">
        <f>S83*P83</f>
        <v>29.391450694375003</v>
      </c>
      <c r="AF83" s="42">
        <f>T83*$P83</f>
        <v>112.46502567773665</v>
      </c>
      <c r="AG83" s="42">
        <f>U83*$P83</f>
        <v>683.87054843571195</v>
      </c>
      <c r="AH83" s="42">
        <f>V83*$P83</f>
        <v>825.72702480782368</v>
      </c>
      <c r="AI83" s="42">
        <f>AE83*W83</f>
        <v>3.8590252221884804</v>
      </c>
      <c r="AJ83" s="42">
        <f>AF83*X83</f>
        <v>7.7691453036071429</v>
      </c>
      <c r="AK83" s="42">
        <f>AG83*Y83</f>
        <v>15329.623486674584</v>
      </c>
      <c r="AL83" s="42">
        <f>AH83*Z83</f>
        <v>18674.931978051456</v>
      </c>
      <c r="AM83" s="37">
        <f>(P83*W83)/1000000</f>
        <v>2.1601540602337848E-4</v>
      </c>
      <c r="AN83" s="37">
        <f>(P83*X83)/1000000</f>
        <v>1.1365378099915033E-4</v>
      </c>
      <c r="AO83" s="37">
        <f>(P83*Y83)/1000000</f>
        <v>3.6879558936171057E-2</v>
      </c>
      <c r="AP83" s="37">
        <f>(P83*Z83)/1000000</f>
        <v>3.7209228123193584E-2</v>
      </c>
      <c r="AQ83" s="50">
        <f>N83-P83</f>
        <v>1632.126276</v>
      </c>
      <c r="AR83" s="50">
        <f>J83-Q83</f>
        <v>7418.7557999999999</v>
      </c>
      <c r="AS83" s="50">
        <v>0</v>
      </c>
      <c r="AT83" s="45">
        <v>30</v>
      </c>
      <c r="AU83" s="45">
        <v>545</v>
      </c>
      <c r="AV83" s="45">
        <v>575</v>
      </c>
      <c r="AW83" s="45">
        <v>60</v>
      </c>
      <c r="AX83" s="45">
        <f>AW83-1</f>
        <v>59</v>
      </c>
      <c r="AY83" s="45">
        <f>AU83/AX83</f>
        <v>9.2372881355932197</v>
      </c>
      <c r="AZ83" s="45">
        <f>AT83*AR83</f>
        <v>222562.674</v>
      </c>
      <c r="BA83" s="45">
        <v>0</v>
      </c>
      <c r="BB83" s="45">
        <f>BA83+AZ83</f>
        <v>222562.674</v>
      </c>
    </row>
    <row r="84" spans="2:54">
      <c r="B84" s="21">
        <v>172</v>
      </c>
      <c r="C84" s="21" t="s">
        <v>26</v>
      </c>
      <c r="D84" s="21" t="s">
        <v>21</v>
      </c>
      <c r="E84" s="21" t="s">
        <v>22</v>
      </c>
      <c r="F84" s="21">
        <v>297.58999999999997</v>
      </c>
      <c r="G84" s="21" t="s">
        <v>199</v>
      </c>
      <c r="H84" s="19">
        <v>14.75</v>
      </c>
      <c r="I84" s="19">
        <v>23.75</v>
      </c>
      <c r="J84" s="19">
        <v>19619.349999999999</v>
      </c>
      <c r="K84" s="19">
        <v>14.71</v>
      </c>
      <c r="L84" s="19">
        <v>21.82</v>
      </c>
      <c r="M84" s="19">
        <v>7.11</v>
      </c>
      <c r="N84" s="19">
        <f>M84*J84</f>
        <v>139493.5785</v>
      </c>
      <c r="O84" s="19">
        <v>0.51329999999999998</v>
      </c>
      <c r="P84" s="41">
        <f>(N84*O84)</f>
        <v>71602.053844049995</v>
      </c>
      <c r="Q84" s="41">
        <f>(J84*O84)</f>
        <v>10070.612354999999</v>
      </c>
      <c r="R84" s="41">
        <f>P84-Q84</f>
        <v>61531.441489049997</v>
      </c>
      <c r="S84" s="42">
        <v>1.9140624999999998E-2</v>
      </c>
      <c r="T84" s="42">
        <v>8.249999999999999E-2</v>
      </c>
      <c r="U84" s="42">
        <v>0.41163903125000001</v>
      </c>
      <c r="V84" s="42">
        <v>0.51327965624999994</v>
      </c>
      <c r="W84" s="42">
        <v>0.14067593749999999</v>
      </c>
      <c r="X84" s="42">
        <v>8.3372024999999989E-2</v>
      </c>
      <c r="Y84" s="42">
        <v>22.198742069150313</v>
      </c>
      <c r="Z84" s="42">
        <v>22.422790031650312</v>
      </c>
      <c r="AA84" s="42">
        <v>3.551335907E-2</v>
      </c>
      <c r="AB84" s="42">
        <v>2.1047100967199996E-2</v>
      </c>
      <c r="AC84" s="42">
        <v>5.6040280378728582</v>
      </c>
      <c r="AD84" s="42">
        <v>5.6605884979100578</v>
      </c>
      <c r="AE84" s="42">
        <f>S84*P84</f>
        <v>1370.5080618587692</v>
      </c>
      <c r="AF84" s="42">
        <f>T84*$P84</f>
        <v>5907.1694421341235</v>
      </c>
      <c r="AG84" s="42">
        <f>U84*$P84</f>
        <v>29474.200079875078</v>
      </c>
      <c r="AH84" s="42">
        <f>V84*$P84</f>
        <v>36751.877583867965</v>
      </c>
      <c r="AI84" s="42">
        <f>AE84*W84</f>
        <v>192.79750645329034</v>
      </c>
      <c r="AJ84" s="42">
        <f>AF84*X84</f>
        <v>492.49267840884215</v>
      </c>
      <c r="AK84" s="42">
        <f>AG84*Y84</f>
        <v>654290.16526767646</v>
      </c>
      <c r="AL84" s="42">
        <f>AH84*Z84</f>
        <v>824079.63433198712</v>
      </c>
      <c r="AM84" s="37">
        <f>(P84*W84)/1000000</f>
        <v>1.0072686051437211E-2</v>
      </c>
      <c r="AN84" s="37">
        <f>(P84*X84)/1000000</f>
        <v>5.9696082231374811E-3</v>
      </c>
      <c r="AO84" s="37">
        <f>(P84*Y84)/1000000</f>
        <v>1.5894755249054786</v>
      </c>
      <c r="AP84" s="37">
        <f>(P84*Z84)/1000000</f>
        <v>1.6055178191800532</v>
      </c>
      <c r="AQ84" s="50">
        <f>N84-P84</f>
        <v>67891.524655950008</v>
      </c>
      <c r="AR84" s="50">
        <f>J84-Q84</f>
        <v>9548.7376449999992</v>
      </c>
      <c r="AS84" s="50">
        <f>AQ84-AR84</f>
        <v>58342.787010950007</v>
      </c>
      <c r="AT84" s="45">
        <v>55</v>
      </c>
      <c r="AU84" s="45">
        <v>864</v>
      </c>
      <c r="AV84" s="45">
        <v>919</v>
      </c>
      <c r="AW84" s="45">
        <v>56</v>
      </c>
      <c r="AX84" s="45">
        <f>AW84-1</f>
        <v>55</v>
      </c>
      <c r="AY84" s="45">
        <f>AU84/AX84</f>
        <v>15.709090909090909</v>
      </c>
      <c r="AZ84" s="45">
        <f>AT84*AR84</f>
        <v>525180.57047499996</v>
      </c>
      <c r="BA84" s="45">
        <v>916512.14504474192</v>
      </c>
      <c r="BB84" s="45">
        <f>BA84+AZ84</f>
        <v>1441692.7155197419</v>
      </c>
    </row>
    <row r="85" spans="2:54">
      <c r="B85" s="21">
        <v>179</v>
      </c>
      <c r="C85" s="21" t="s">
        <v>20</v>
      </c>
      <c r="D85" s="21" t="s">
        <v>21</v>
      </c>
      <c r="E85" s="21" t="s">
        <v>22</v>
      </c>
      <c r="F85" s="21">
        <v>47.51</v>
      </c>
      <c r="G85" s="21" t="s">
        <v>198</v>
      </c>
      <c r="H85" s="19">
        <v>7.72</v>
      </c>
      <c r="I85" s="19">
        <v>24.37</v>
      </c>
      <c r="J85" s="19">
        <v>1146.3900000000001</v>
      </c>
      <c r="K85" s="19">
        <v>8.01</v>
      </c>
      <c r="L85" s="19">
        <v>11.13</v>
      </c>
      <c r="M85" s="19">
        <v>3.12</v>
      </c>
      <c r="N85" s="19">
        <f>M85*J85</f>
        <v>3576.7368000000006</v>
      </c>
      <c r="O85" s="19">
        <v>0.55520000000000003</v>
      </c>
      <c r="P85" s="41">
        <f>(N85*O85)</f>
        <v>1985.8042713600005</v>
      </c>
      <c r="Q85" s="41">
        <f>(J85*O85)</f>
        <v>636.47572800000012</v>
      </c>
      <c r="R85" s="41">
        <f>P85-Q85</f>
        <v>1349.3285433600004</v>
      </c>
      <c r="S85" s="42">
        <v>4.3749999999999838E-2</v>
      </c>
      <c r="T85" s="42">
        <v>0.23621762755101955</v>
      </c>
      <c r="U85" s="42">
        <v>0.27536572448979585</v>
      </c>
      <c r="V85" s="42">
        <v>0.55533335204081524</v>
      </c>
      <c r="W85" s="42">
        <v>0.3215449999999988</v>
      </c>
      <c r="X85" s="42">
        <v>0.23871444787423382</v>
      </c>
      <c r="Y85" s="42">
        <v>14.849837426911119</v>
      </c>
      <c r="Z85" s="42">
        <v>15.410096874785351</v>
      </c>
      <c r="AA85" s="42">
        <v>6.737769686199975E-2</v>
      </c>
      <c r="AB85" s="42">
        <v>5.0021084779579304E-2</v>
      </c>
      <c r="AC85" s="42">
        <v>3.1116883938496929</v>
      </c>
      <c r="AD85" s="42">
        <v>3.229087175491272</v>
      </c>
      <c r="AE85" s="42">
        <f>S85*P85</f>
        <v>86.878936871999699</v>
      </c>
      <c r="AF85" s="42">
        <f>T85*$P85</f>
        <v>469.08197376134035</v>
      </c>
      <c r="AG85" s="42">
        <f>U85*$P85</f>
        <v>546.82243187797769</v>
      </c>
      <c r="AH85" s="42">
        <f>V85*$P85</f>
        <v>1102.7833425113176</v>
      </c>
      <c r="AI85" s="42">
        <f>AE85*W85</f>
        <v>27.93548775650704</v>
      </c>
      <c r="AJ85" s="42">
        <f>AF85*X85</f>
        <v>111.97664437419419</v>
      </c>
      <c r="AK85" s="42">
        <f>AG85*Y85</f>
        <v>8120.224214776149</v>
      </c>
      <c r="AL85" s="42">
        <f>AH85*Z85</f>
        <v>16993.998139998999</v>
      </c>
      <c r="AM85" s="37">
        <f>(P85*W85)/1000000</f>
        <v>6.3852543443444895E-4</v>
      </c>
      <c r="AN85" s="37">
        <f>(P85*X85)/1000000</f>
        <v>4.7404017022399772E-4</v>
      </c>
      <c r="AO85" s="37">
        <f>(P85*Y85)/1000000</f>
        <v>2.9488870591361696E-2</v>
      </c>
      <c r="AP85" s="37">
        <f>(P85*Z85)/1000000</f>
        <v>3.0601436196020147E-2</v>
      </c>
      <c r="AQ85" s="50">
        <f>N85-P85</f>
        <v>1590.9325286400001</v>
      </c>
      <c r="AR85" s="50">
        <f>J85-Q85</f>
        <v>509.91427199999998</v>
      </c>
      <c r="AS85" s="50">
        <f>AQ85-AR85</f>
        <v>1081.0182566400001</v>
      </c>
      <c r="AT85" s="45">
        <v>34</v>
      </c>
      <c r="AU85" s="45">
        <v>273</v>
      </c>
      <c r="AV85" s="45">
        <v>307</v>
      </c>
      <c r="AW85" s="45">
        <v>25</v>
      </c>
      <c r="AX85" s="45">
        <f>AW85-1</f>
        <v>24</v>
      </c>
      <c r="AY85" s="45">
        <f>AU85/AX85</f>
        <v>11.375</v>
      </c>
      <c r="AZ85" s="45">
        <f>AT85*AR85</f>
        <v>17337.085247999999</v>
      </c>
      <c r="BA85" s="45">
        <v>12296.582669280002</v>
      </c>
      <c r="BB85" s="45">
        <f>BA85+AZ85</f>
        <v>29633.66791728</v>
      </c>
    </row>
    <row r="86" spans="2:54">
      <c r="B86" s="21">
        <v>180</v>
      </c>
      <c r="C86" s="21" t="s">
        <v>20</v>
      </c>
      <c r="D86" s="21" t="s">
        <v>21</v>
      </c>
      <c r="E86" s="21" t="s">
        <v>22</v>
      </c>
      <c r="F86" s="21">
        <v>111.25</v>
      </c>
      <c r="G86" s="21" t="s">
        <v>199</v>
      </c>
      <c r="H86" s="19">
        <v>11.21</v>
      </c>
      <c r="I86" s="19">
        <v>21.17</v>
      </c>
      <c r="J86" s="19">
        <v>3731.73</v>
      </c>
      <c r="K86" s="19">
        <v>11.47</v>
      </c>
      <c r="L86" s="19">
        <v>14.03</v>
      </c>
      <c r="M86" s="19">
        <v>2.56</v>
      </c>
      <c r="N86" s="19">
        <f>M86*J86</f>
        <v>9553.2288000000008</v>
      </c>
      <c r="O86" s="19">
        <v>0.55520000000000003</v>
      </c>
      <c r="P86" s="41">
        <f>(N86*O86)</f>
        <v>5303.9526297600005</v>
      </c>
      <c r="Q86" s="41">
        <f>(J86*O86)</f>
        <v>2071.8564960000003</v>
      </c>
      <c r="R86" s="41">
        <f>P86-Q86</f>
        <v>3232.0961337600002</v>
      </c>
      <c r="S86" s="42">
        <v>4.3749999999999838E-2</v>
      </c>
      <c r="T86" s="42">
        <v>0.23621762755101955</v>
      </c>
      <c r="U86" s="42">
        <v>0.27536572448979585</v>
      </c>
      <c r="V86" s="42">
        <v>0.55533335204081524</v>
      </c>
      <c r="W86" s="42">
        <v>0.3215449999999988</v>
      </c>
      <c r="X86" s="42">
        <v>0.23871444787423382</v>
      </c>
      <c r="Y86" s="42">
        <v>14.849837426911119</v>
      </c>
      <c r="Z86" s="42">
        <v>15.410096874785351</v>
      </c>
      <c r="AA86" s="42">
        <v>6.737769686199975E-2</v>
      </c>
      <c r="AB86" s="42">
        <v>5.0021084779579304E-2</v>
      </c>
      <c r="AC86" s="42">
        <v>3.1116883938496929</v>
      </c>
      <c r="AD86" s="42">
        <v>3.229087175491272</v>
      </c>
      <c r="AE86" s="42">
        <f>S86*P86</f>
        <v>232.04792755199915</v>
      </c>
      <c r="AF86" s="42">
        <f>T86*$P86</f>
        <v>1252.8871068448984</v>
      </c>
      <c r="AG86" s="42">
        <f>U86*$P86</f>
        <v>1460.5267585534204</v>
      </c>
      <c r="AH86" s="42">
        <f>V86*$P86</f>
        <v>2945.4617929503183</v>
      </c>
      <c r="AI86" s="42">
        <f>AE86*W86</f>
        <v>74.613850864707288</v>
      </c>
      <c r="AJ86" s="42">
        <f>AF86*X86</f>
        <v>299.08225395922614</v>
      </c>
      <c r="AK86" s="42">
        <f>AG86*Y86</f>
        <v>21688.584922171762</v>
      </c>
      <c r="AL86" s="42">
        <f>AH86*Z86</f>
        <v>45389.851570343359</v>
      </c>
      <c r="AM86" s="37">
        <f>(P86*W86)/1000000</f>
        <v>1.705459448336173E-3</v>
      </c>
      <c r="AN86" s="37">
        <f>(P86*X86)/1000000</f>
        <v>1.266130123564249E-3</v>
      </c>
      <c r="AO86" s="37">
        <f>(P86*Y86)/1000000</f>
        <v>7.8762834271973711E-2</v>
      </c>
      <c r="AP86" s="37">
        <f>(P86*Z86)/1000000</f>
        <v>8.1734423843874124E-2</v>
      </c>
      <c r="AQ86" s="50">
        <f>N86-P86</f>
        <v>4249.2761702400003</v>
      </c>
      <c r="AR86" s="50">
        <f>J86-Q86</f>
        <v>1659.8735039999997</v>
      </c>
      <c r="AS86" s="50">
        <f>AQ86-AR86</f>
        <v>2589.4026662400006</v>
      </c>
      <c r="AT86" s="45">
        <v>34</v>
      </c>
      <c r="AU86" s="45">
        <v>273</v>
      </c>
      <c r="AV86" s="45">
        <v>307</v>
      </c>
      <c r="AW86" s="45">
        <v>25</v>
      </c>
      <c r="AX86" s="45">
        <f>AW86-1</f>
        <v>24</v>
      </c>
      <c r="AY86" s="45">
        <f>AU86/AX86</f>
        <v>11.375</v>
      </c>
      <c r="AZ86" s="45">
        <f>AT86*AR86</f>
        <v>56435.699135999988</v>
      </c>
      <c r="BA86" s="45">
        <v>29454.455328480002</v>
      </c>
      <c r="BB86" s="45">
        <f>BA86+AZ86</f>
        <v>85890.154464479987</v>
      </c>
    </row>
    <row r="87" spans="2:54">
      <c r="B87" s="21">
        <v>182</v>
      </c>
      <c r="C87" s="21" t="s">
        <v>24</v>
      </c>
      <c r="D87" s="21" t="s">
        <v>21</v>
      </c>
      <c r="E87" s="21" t="s">
        <v>22</v>
      </c>
      <c r="F87" s="21">
        <v>13.76</v>
      </c>
      <c r="G87" s="21" t="s">
        <v>199</v>
      </c>
      <c r="H87" s="19">
        <v>19.72</v>
      </c>
      <c r="I87" s="19">
        <v>23.15</v>
      </c>
      <c r="J87" s="19">
        <v>653.04999999999995</v>
      </c>
      <c r="K87" s="19">
        <v>17.72</v>
      </c>
      <c r="L87" s="19">
        <v>17.79</v>
      </c>
      <c r="M87" s="19">
        <v>7.0000000000000007E-2</v>
      </c>
      <c r="N87" s="19">
        <f>M87*J87</f>
        <v>45.713500000000003</v>
      </c>
      <c r="O87" s="19">
        <v>0.502</v>
      </c>
      <c r="P87" s="41">
        <f>(N87*O87)</f>
        <v>22.948177000000001</v>
      </c>
      <c r="Q87" s="41">
        <f>(J87*O87)</f>
        <v>327.83109999999999</v>
      </c>
      <c r="R87" s="41">
        <v>0</v>
      </c>
      <c r="S87" s="42">
        <v>1.7864583333333333E-2</v>
      </c>
      <c r="T87" s="42">
        <v>6.8358001249999994E-2</v>
      </c>
      <c r="U87" s="42">
        <v>0.41566721318999994</v>
      </c>
      <c r="V87" s="42">
        <v>0.50188979777333331</v>
      </c>
      <c r="W87" s="42">
        <v>0.13129754166666666</v>
      </c>
      <c r="X87" s="42">
        <v>6.9080545323212492E-2</v>
      </c>
      <c r="Y87" s="42">
        <v>22.415972616074228</v>
      </c>
      <c r="Z87" s="42">
        <v>22.616350703064107</v>
      </c>
      <c r="AA87" s="42">
        <v>9.2136211698999992E-2</v>
      </c>
      <c r="AB87" s="42">
        <v>4.8476305552929845E-2</v>
      </c>
      <c r="AC87" s="42">
        <v>15.730094959713465</v>
      </c>
      <c r="AD87" s="42">
        <v>15.870707476965395</v>
      </c>
      <c r="AE87" s="42">
        <f>S87*P87</f>
        <v>0.40995962036458333</v>
      </c>
      <c r="AF87" s="42">
        <f>T87*$P87</f>
        <v>1.5686915120512213</v>
      </c>
      <c r="AG87" s="42">
        <f>U87*$P87</f>
        <v>9.5388047813808541</v>
      </c>
      <c r="AH87" s="42">
        <f>V87*$P87</f>
        <v>11.51745591379666</v>
      </c>
      <c r="AI87" s="42">
        <f>AE87*W87</f>
        <v>5.3826690336469724E-2</v>
      </c>
      <c r="AJ87" s="42">
        <f>AF87*X87</f>
        <v>0.10836606509639313</v>
      </c>
      <c r="AK87" s="42">
        <f>AG87*Y87</f>
        <v>213.82158676951113</v>
      </c>
      <c r="AL87" s="42">
        <f>AH87*Z87</f>
        <v>260.48282215350497</v>
      </c>
      <c r="AM87" s="37">
        <f>(P87*W87)/1000000</f>
        <v>3.0130392258315416E-6</v>
      </c>
      <c r="AN87" s="37">
        <f>(P87*X87)/1000000</f>
        <v>1.5852725813336027E-6</v>
      </c>
      <c r="AO87" s="37">
        <f>(P87*Y87)/1000000</f>
        <v>5.1440570722082444E-4</v>
      </c>
      <c r="AP87" s="37">
        <f>(P87*Z87)/1000000</f>
        <v>5.1900401902798957E-4</v>
      </c>
      <c r="AQ87" s="50">
        <f>N87-P87</f>
        <v>22.765323000000002</v>
      </c>
      <c r="AR87" s="50">
        <f>J87-Q87</f>
        <v>325.21889999999996</v>
      </c>
      <c r="AS87" s="50">
        <v>0</v>
      </c>
      <c r="AT87" s="45">
        <v>30</v>
      </c>
      <c r="AU87" s="45">
        <v>545</v>
      </c>
      <c r="AV87" s="45">
        <v>575</v>
      </c>
      <c r="AW87" s="45">
        <v>60</v>
      </c>
      <c r="AX87" s="45">
        <f>AW87-1</f>
        <v>59</v>
      </c>
      <c r="AY87" s="45">
        <f>AU87/AX87</f>
        <v>9.2372881355932197</v>
      </c>
      <c r="AZ87" s="45">
        <f>AT87*AR87</f>
        <v>9756.5669999999991</v>
      </c>
      <c r="BA87" s="45">
        <v>0</v>
      </c>
      <c r="BB87" s="45">
        <f>BA87+AZ87</f>
        <v>9756.5669999999991</v>
      </c>
    </row>
    <row r="88" spans="2:54">
      <c r="B88" s="21">
        <v>183</v>
      </c>
      <c r="C88" s="21" t="s">
        <v>24</v>
      </c>
      <c r="D88" s="21" t="s">
        <v>21</v>
      </c>
      <c r="E88" s="21" t="s">
        <v>22</v>
      </c>
      <c r="F88" s="21">
        <v>2.91</v>
      </c>
      <c r="G88" s="21" t="s">
        <v>199</v>
      </c>
      <c r="H88" s="19">
        <v>23.32</v>
      </c>
      <c r="I88" s="19">
        <v>28.97</v>
      </c>
      <c r="J88" s="19">
        <v>2842.12</v>
      </c>
      <c r="K88" s="19">
        <v>23.33</v>
      </c>
      <c r="L88" s="19">
        <v>25.58</v>
      </c>
      <c r="M88" s="19">
        <v>2.2400000000000002</v>
      </c>
      <c r="N88" s="19">
        <f>M88*J88</f>
        <v>6366.3488000000007</v>
      </c>
      <c r="O88" s="19">
        <v>0.502</v>
      </c>
      <c r="P88" s="41">
        <f>(N88*O88)</f>
        <v>3195.9070976000003</v>
      </c>
      <c r="Q88" s="41">
        <f>(J88*O88)</f>
        <v>1426.74424</v>
      </c>
      <c r="R88" s="41">
        <f>P88-Q88</f>
        <v>1769.1628576000003</v>
      </c>
      <c r="S88" s="42">
        <v>1.7864583333333333E-2</v>
      </c>
      <c r="T88" s="42">
        <v>6.8358001249999994E-2</v>
      </c>
      <c r="U88" s="42">
        <v>0.41566721318999994</v>
      </c>
      <c r="V88" s="42">
        <v>0.50188979777333331</v>
      </c>
      <c r="W88" s="42">
        <v>0.13129754166666666</v>
      </c>
      <c r="X88" s="42">
        <v>6.9080545323212492E-2</v>
      </c>
      <c r="Y88" s="42">
        <v>22.415972616074228</v>
      </c>
      <c r="Z88" s="42">
        <v>22.616350703064107</v>
      </c>
      <c r="AA88" s="42">
        <v>9.2136211698999992E-2</v>
      </c>
      <c r="AB88" s="42">
        <v>4.8476305552929845E-2</v>
      </c>
      <c r="AC88" s="42">
        <v>15.730094959713465</v>
      </c>
      <c r="AD88" s="42">
        <v>15.870707476965395</v>
      </c>
      <c r="AE88" s="42">
        <f>S88*P88</f>
        <v>57.093548670666671</v>
      </c>
      <c r="AF88" s="42">
        <f>T88*$P88</f>
        <v>218.46582137262467</v>
      </c>
      <c r="AG88" s="42">
        <f>U88*$P88</f>
        <v>1328.4337968735333</v>
      </c>
      <c r="AH88" s="42">
        <f>V88*$P88</f>
        <v>1603.9931669168247</v>
      </c>
      <c r="AI88" s="42">
        <f>AE88*W88</f>
        <v>7.4962425854847181</v>
      </c>
      <c r="AJ88" s="42">
        <f>AF88*X88</f>
        <v>15.091738074904443</v>
      </c>
      <c r="AK88" s="42">
        <f>AG88*Y88</f>
        <v>29778.135612984635</v>
      </c>
      <c r="AL88" s="42">
        <f>AH88*Z88</f>
        <v>36276.471988309357</v>
      </c>
      <c r="AM88" s="37">
        <f>(P88*W88)/1000000</f>
        <v>4.1961474530993173E-4</v>
      </c>
      <c r="AN88" s="37">
        <f>(P88*X88)/1000000</f>
        <v>2.2077500510453332E-4</v>
      </c>
      <c r="AO88" s="37">
        <f>(P88*Y88)/1000000</f>
        <v>7.1639365983318867E-2</v>
      </c>
      <c r="AP88" s="37">
        <f>(P88*Z88)/1000000</f>
        <v>7.2279755733733339E-2</v>
      </c>
      <c r="AQ88" s="50">
        <f>N88-P88</f>
        <v>3170.4417024000004</v>
      </c>
      <c r="AR88" s="50">
        <f>J88-Q88</f>
        <v>1415.3757599999999</v>
      </c>
      <c r="AS88" s="50">
        <f>AQ88-AR88</f>
        <v>1755.0659424000005</v>
      </c>
      <c r="AT88" s="45">
        <v>30</v>
      </c>
      <c r="AU88" s="45">
        <v>545</v>
      </c>
      <c r="AV88" s="45">
        <v>575</v>
      </c>
      <c r="AW88" s="45">
        <v>60</v>
      </c>
      <c r="AX88" s="45">
        <f>AW88-1</f>
        <v>59</v>
      </c>
      <c r="AY88" s="45">
        <f>AU88/AX88</f>
        <v>9.2372881355932197</v>
      </c>
      <c r="AZ88" s="45">
        <f>AT88*AR88</f>
        <v>42461.272799999999</v>
      </c>
      <c r="BA88" s="45">
        <v>16212.049806915253</v>
      </c>
      <c r="BB88" s="45">
        <f>BA88+AZ88</f>
        <v>58673.322606915252</v>
      </c>
    </row>
    <row r="89" spans="2:54">
      <c r="B89" s="21">
        <v>185</v>
      </c>
      <c r="C89" s="21" t="s">
        <v>39</v>
      </c>
      <c r="D89" s="21" t="s">
        <v>29</v>
      </c>
      <c r="E89" s="21" t="s">
        <v>22</v>
      </c>
      <c r="F89" s="21">
        <v>29.28</v>
      </c>
      <c r="G89" s="21" t="s">
        <v>199</v>
      </c>
      <c r="H89" s="19">
        <v>3.51</v>
      </c>
      <c r="I89" s="19">
        <v>21.25</v>
      </c>
      <c r="J89" s="19">
        <v>563.69000000000005</v>
      </c>
      <c r="K89" s="19">
        <v>3.48</v>
      </c>
      <c r="L89" s="19">
        <v>12.26</v>
      </c>
      <c r="M89" s="19">
        <v>8.7799999999999994</v>
      </c>
      <c r="N89" s="19">
        <f>M89*J89</f>
        <v>4949.1981999999998</v>
      </c>
      <c r="O89" s="19">
        <v>0.46200000000000002</v>
      </c>
      <c r="P89" s="41">
        <f>(N89*O89)</f>
        <v>2286.5295684000002</v>
      </c>
      <c r="Q89" s="41">
        <f>(J89*O89)</f>
        <v>260.42478000000006</v>
      </c>
      <c r="R89" s="41">
        <f>P89-Q89</f>
        <v>2026.1047884000002</v>
      </c>
      <c r="S89" s="42">
        <v>3.8701923076922995E-2</v>
      </c>
      <c r="T89" s="42">
        <v>0.10881410256410233</v>
      </c>
      <c r="U89" s="42">
        <v>0.31463573277243617</v>
      </c>
      <c r="V89" s="42">
        <v>0.46215175841346151</v>
      </c>
      <c r="W89" s="42">
        <v>0.28444365384615322</v>
      </c>
      <c r="X89" s="42">
        <v>0.1099642676282049</v>
      </c>
      <c r="Y89" s="42">
        <v>16.967578259874777</v>
      </c>
      <c r="Z89" s="42">
        <v>17.361986181349135</v>
      </c>
      <c r="AA89" s="42">
        <v>1.9161640544542197E-2</v>
      </c>
      <c r="AB89" s="42">
        <v>7.407779152545842E-3</v>
      </c>
      <c r="AC89" s="42">
        <v>1.1430265050067183</v>
      </c>
      <c r="AD89" s="42">
        <v>1.1695959247038061</v>
      </c>
      <c r="AE89" s="42">
        <f>S89*P89</f>
        <v>88.493091469326743</v>
      </c>
      <c r="AF89" s="42">
        <f>T89*$P89</f>
        <v>248.80666297173025</v>
      </c>
      <c r="AG89" s="42">
        <f>U89*$P89</f>
        <v>719.42390625937628</v>
      </c>
      <c r="AH89" s="42">
        <f>V89*$P89</f>
        <v>1056.7236607004334</v>
      </c>
      <c r="AI89" s="42">
        <f>AE89*W89</f>
        <v>25.171298277677149</v>
      </c>
      <c r="AJ89" s="42">
        <f>AF89*X89</f>
        <v>27.359842474703921</v>
      </c>
      <c r="AK89" s="42">
        <f>AG89*Y89</f>
        <v>12206.881431480782</v>
      </c>
      <c r="AL89" s="42">
        <f>AH89*Z89</f>
        <v>18346.821594585595</v>
      </c>
      <c r="AM89" s="37">
        <f>(P89*W89)/1000000</f>
        <v>6.503888250629637E-4</v>
      </c>
      <c r="AN89" s="37">
        <f>(P89*X89)/1000000</f>
        <v>2.5143654939934146E-4</v>
      </c>
      <c r="AO89" s="37">
        <f>(P89*Y89)/1000000</f>
        <v>3.8796869395344699E-2</v>
      </c>
      <c r="AP89" s="37">
        <f>(P89*Z89)/1000000</f>
        <v>3.9698694769807009E-2</v>
      </c>
      <c r="AQ89" s="50">
        <f>N89-P89</f>
        <v>2662.6686315999996</v>
      </c>
      <c r="AR89" s="50">
        <f>J89-Q89</f>
        <v>303.26522</v>
      </c>
      <c r="AS89" s="50">
        <f>AQ89-AR89</f>
        <v>2359.4034115999993</v>
      </c>
      <c r="AT89" s="45">
        <v>35</v>
      </c>
      <c r="AU89" s="45">
        <v>268</v>
      </c>
      <c r="AV89" s="45">
        <v>303</v>
      </c>
      <c r="AW89" s="45">
        <v>26</v>
      </c>
      <c r="AX89" s="45">
        <f>AW89-1</f>
        <v>25</v>
      </c>
      <c r="AY89" s="45">
        <f>AU89/AX89</f>
        <v>10.72</v>
      </c>
      <c r="AZ89" s="45">
        <f>AT89*AR89</f>
        <v>10614.2827</v>
      </c>
      <c r="BA89" s="45">
        <v>25292.804572352004</v>
      </c>
      <c r="BB89" s="45">
        <f>BA89+AZ89</f>
        <v>35907.087272352001</v>
      </c>
    </row>
    <row r="90" spans="2:54">
      <c r="B90" s="21">
        <v>186</v>
      </c>
      <c r="C90" s="21" t="s">
        <v>39</v>
      </c>
      <c r="D90" s="21" t="s">
        <v>29</v>
      </c>
      <c r="E90" s="21" t="s">
        <v>22</v>
      </c>
      <c r="F90" s="21">
        <v>20.39</v>
      </c>
      <c r="G90" s="21" t="s">
        <v>199</v>
      </c>
      <c r="H90" s="19">
        <v>10.39</v>
      </c>
      <c r="I90" s="19">
        <v>24.31</v>
      </c>
      <c r="J90" s="19">
        <v>989.66</v>
      </c>
      <c r="K90" s="19">
        <v>10.54</v>
      </c>
      <c r="L90" s="19">
        <v>10.91</v>
      </c>
      <c r="M90" s="19">
        <v>0.38</v>
      </c>
      <c r="N90" s="19">
        <f>M90*J90</f>
        <v>376.07080000000002</v>
      </c>
      <c r="O90" s="19">
        <v>0.46200000000000002</v>
      </c>
      <c r="P90" s="41">
        <f>(N90*O90)</f>
        <v>173.74470960000002</v>
      </c>
      <c r="Q90" s="41">
        <f>(J90*O90)</f>
        <v>457.22291999999999</v>
      </c>
      <c r="R90" s="41">
        <v>0</v>
      </c>
      <c r="S90" s="42">
        <v>3.8701923076922995E-2</v>
      </c>
      <c r="T90" s="42">
        <v>0.10881410256410233</v>
      </c>
      <c r="U90" s="42">
        <v>0.31463573277243617</v>
      </c>
      <c r="V90" s="42">
        <v>0.46215175841346151</v>
      </c>
      <c r="W90" s="42">
        <v>0.28444365384615322</v>
      </c>
      <c r="X90" s="42">
        <v>0.1099642676282049</v>
      </c>
      <c r="Y90" s="42">
        <v>16.967578259874777</v>
      </c>
      <c r="Z90" s="42">
        <v>17.361986181349135</v>
      </c>
      <c r="AA90" s="42">
        <v>1.9161640544542197E-2</v>
      </c>
      <c r="AB90" s="42">
        <v>7.407779152545842E-3</v>
      </c>
      <c r="AC90" s="42">
        <v>1.1430265050067183</v>
      </c>
      <c r="AD90" s="42">
        <v>1.1695959247038061</v>
      </c>
      <c r="AE90" s="42">
        <f>S90*P90</f>
        <v>6.7242543859615251</v>
      </c>
      <c r="AF90" s="42">
        <f>T90*$P90</f>
        <v>18.905874650384575</v>
      </c>
      <c r="AG90" s="42">
        <f>U90*$P90</f>
        <v>54.666294020330135</v>
      </c>
      <c r="AH90" s="42">
        <f>V90*$P90</f>
        <v>80.296423056676232</v>
      </c>
      <c r="AI90" s="42">
        <f>AE90*W90</f>
        <v>1.9126714869339176</v>
      </c>
      <c r="AJ90" s="42">
        <f>AF90*X90</f>
        <v>2.0789706598001843</v>
      </c>
      <c r="AK90" s="42">
        <f>AG90*Y90</f>
        <v>927.55462196727615</v>
      </c>
      <c r="AL90" s="42">
        <f>AH90*Z90</f>
        <v>1394.1053875217767</v>
      </c>
      <c r="AM90" s="37">
        <f>(P90*W90)/1000000</f>
        <v>4.9420580035062818E-5</v>
      </c>
      <c r="AN90" s="37">
        <f>(P90*X90)/1000000</f>
        <v>1.9105709745439142E-5</v>
      </c>
      <c r="AO90" s="37">
        <f>(P90*Y90)/1000000</f>
        <v>2.9480269573772169E-3</v>
      </c>
      <c r="AP90" s="37">
        <f>(P90*Z90)/1000000</f>
        <v>3.0165532471577191E-3</v>
      </c>
      <c r="AQ90" s="50">
        <f>N90-P90</f>
        <v>202.3260904</v>
      </c>
      <c r="AR90" s="50">
        <f>J90-Q90</f>
        <v>532.43707999999992</v>
      </c>
      <c r="AS90" s="50">
        <v>0</v>
      </c>
      <c r="AT90" s="45">
        <v>35</v>
      </c>
      <c r="AU90" s="45">
        <v>268</v>
      </c>
      <c r="AV90" s="45">
        <v>303</v>
      </c>
      <c r="AW90" s="45">
        <v>26</v>
      </c>
      <c r="AX90" s="45">
        <f>AW90-1</f>
        <v>25</v>
      </c>
      <c r="AY90" s="45">
        <f>AU90/AX90</f>
        <v>10.72</v>
      </c>
      <c r="AZ90" s="45">
        <f>AT90*AR90</f>
        <v>18635.297799999997</v>
      </c>
      <c r="BA90" s="45">
        <v>0</v>
      </c>
      <c r="BB90" s="45">
        <f>BA90+AZ90</f>
        <v>18635.297799999997</v>
      </c>
    </row>
    <row r="91" spans="2:54">
      <c r="B91" s="21">
        <v>187</v>
      </c>
      <c r="C91" s="21" t="s">
        <v>30</v>
      </c>
      <c r="D91" s="21" t="s">
        <v>31</v>
      </c>
      <c r="E91" s="21" t="s">
        <v>22</v>
      </c>
      <c r="F91" s="21">
        <v>99.34</v>
      </c>
      <c r="G91" s="21" t="s">
        <v>199</v>
      </c>
      <c r="H91" s="19">
        <v>3.05</v>
      </c>
      <c r="I91" s="19">
        <v>7.92</v>
      </c>
      <c r="J91" s="19">
        <v>2974.29</v>
      </c>
      <c r="K91" s="19">
        <v>3.05</v>
      </c>
      <c r="L91" s="19">
        <v>15.05</v>
      </c>
      <c r="M91" s="19">
        <v>12</v>
      </c>
      <c r="N91" s="19">
        <f>M91*J91</f>
        <v>35691.479999999996</v>
      </c>
      <c r="O91" s="19">
        <v>0.73580000000000001</v>
      </c>
      <c r="P91" s="41">
        <f>(N91*O91)</f>
        <v>26261.790983999996</v>
      </c>
      <c r="Q91" s="41">
        <f>(J91*O91)</f>
        <v>2188.4825820000001</v>
      </c>
      <c r="R91" s="41">
        <f>P91-Q91</f>
        <v>24073.308401999995</v>
      </c>
      <c r="S91" s="42">
        <v>0.11180555555555571</v>
      </c>
      <c r="T91" s="42">
        <v>0.35625000000000073</v>
      </c>
      <c r="U91" s="42">
        <v>0.26781937224691377</v>
      </c>
      <c r="V91" s="42">
        <v>0.73587492780247021</v>
      </c>
      <c r="W91" s="42">
        <v>0.82172611111111227</v>
      </c>
      <c r="X91" s="42">
        <v>0.36001556250000077</v>
      </c>
      <c r="Y91" s="42">
        <v>14.44288008252617</v>
      </c>
      <c r="Z91" s="42">
        <v>15.624621756137282</v>
      </c>
      <c r="AA91" s="42">
        <v>4.3850429816317496E-2</v>
      </c>
      <c r="AB91" s="42">
        <v>1.9211799336450293E-2</v>
      </c>
      <c r="AC91" s="42">
        <v>0.77072699874163597</v>
      </c>
      <c r="AD91" s="42">
        <v>0.83378922789440368</v>
      </c>
      <c r="AE91" s="42">
        <f>S91*P91</f>
        <v>2936.2141308500036</v>
      </c>
      <c r="AF91" s="42">
        <f>T91*$P91</f>
        <v>9355.7630380500177</v>
      </c>
      <c r="AG91" s="42">
        <f>U91*$P91</f>
        <v>7033.4163754145384</v>
      </c>
      <c r="AH91" s="42">
        <f>V91*$P91</f>
        <v>19325.39354431456</v>
      </c>
      <c r="AI91" s="42">
        <f>AE91*W91</f>
        <v>2412.7638191328679</v>
      </c>
      <c r="AJ91" s="42">
        <f>AF91*X91</f>
        <v>3368.2202927602934</v>
      </c>
      <c r="AK91" s="42">
        <f>AG91*Y91</f>
        <v>101582.78928058804</v>
      </c>
      <c r="AL91" s="42">
        <f>AH91*Z91</f>
        <v>301951.96441841224</v>
      </c>
      <c r="AM91" s="37">
        <f>(P91*W91)/1000000</f>
        <v>2.1579999376095189E-2</v>
      </c>
      <c r="AN91" s="37">
        <f>(P91*X91)/1000000</f>
        <v>9.4546534533622075E-3</v>
      </c>
      <c r="AO91" s="37">
        <f>(P91*Y91)/1000000</f>
        <v>0.37929589793427887</v>
      </c>
      <c r="AP91" s="37">
        <f>(P91*Z91)/1000000</f>
        <v>0.41033055076373626</v>
      </c>
      <c r="AQ91" s="50">
        <f>N91-P91</f>
        <v>9429.6890160000003</v>
      </c>
      <c r="AR91" s="50">
        <f>J91-Q91</f>
        <v>785.80741799999987</v>
      </c>
      <c r="AS91" s="50">
        <f>AQ91-AR91</f>
        <v>8643.8815979999999</v>
      </c>
      <c r="AT91" s="45">
        <v>31</v>
      </c>
      <c r="AU91" s="45">
        <v>85</v>
      </c>
      <c r="AV91" s="45">
        <v>116</v>
      </c>
      <c r="AW91" s="45">
        <v>12</v>
      </c>
      <c r="AX91" s="45">
        <f>AW91-1</f>
        <v>11</v>
      </c>
      <c r="AY91" s="45">
        <f>AU91/AX91</f>
        <v>7.7272727272727275</v>
      </c>
      <c r="AZ91" s="45">
        <f>AT91*AR91</f>
        <v>24360.029957999996</v>
      </c>
      <c r="BA91" s="45">
        <v>66793.630529999995</v>
      </c>
      <c r="BB91" s="45">
        <f>BA91+AZ91</f>
        <v>91153.660487999994</v>
      </c>
    </row>
    <row r="92" spans="2:54">
      <c r="B92" s="21">
        <v>188</v>
      </c>
      <c r="C92" s="21" t="s">
        <v>30</v>
      </c>
      <c r="D92" s="21" t="s">
        <v>31</v>
      </c>
      <c r="E92" s="21" t="s">
        <v>22</v>
      </c>
      <c r="F92" s="21">
        <v>99.34</v>
      </c>
      <c r="G92" s="21" t="s">
        <v>199</v>
      </c>
      <c r="H92" s="19">
        <v>2.4900000000000002</v>
      </c>
      <c r="I92" s="19">
        <v>7.12</v>
      </c>
      <c r="J92" s="19">
        <v>2368.48</v>
      </c>
      <c r="K92" s="19">
        <v>3.05</v>
      </c>
      <c r="L92" s="19">
        <v>15.05</v>
      </c>
      <c r="M92" s="19">
        <v>12</v>
      </c>
      <c r="N92" s="19">
        <f>M92*J92</f>
        <v>28421.760000000002</v>
      </c>
      <c r="O92" s="19">
        <v>0.73580000000000001</v>
      </c>
      <c r="P92" s="41">
        <f>(N92*O92)</f>
        <v>20912.731008000002</v>
      </c>
      <c r="Q92" s="41">
        <f>(J92*O92)</f>
        <v>1742.727584</v>
      </c>
      <c r="R92" s="41">
        <f>P92-Q92</f>
        <v>19170.003424000002</v>
      </c>
      <c r="S92" s="42">
        <v>0.11180555555555571</v>
      </c>
      <c r="T92" s="42">
        <v>0.35625000000000073</v>
      </c>
      <c r="U92" s="42">
        <v>0.26781937224691377</v>
      </c>
      <c r="V92" s="42">
        <v>0.73587492780247021</v>
      </c>
      <c r="W92" s="42">
        <v>0.82172611111111227</v>
      </c>
      <c r="X92" s="42">
        <v>0.36001556250000077</v>
      </c>
      <c r="Y92" s="42">
        <v>14.44288008252617</v>
      </c>
      <c r="Z92" s="42">
        <v>15.624621756137282</v>
      </c>
      <c r="AA92" s="42">
        <v>4.3850429816317496E-2</v>
      </c>
      <c r="AB92" s="42">
        <v>1.9211799336450293E-2</v>
      </c>
      <c r="AC92" s="42">
        <v>0.77072699874163597</v>
      </c>
      <c r="AD92" s="42">
        <v>0.83378922789440368</v>
      </c>
      <c r="AE92" s="42">
        <f>S92*P92</f>
        <v>2338.159508533337</v>
      </c>
      <c r="AF92" s="42">
        <f>T92*$P92</f>
        <v>7450.160421600016</v>
      </c>
      <c r="AG92" s="42">
        <f>U92*$P92</f>
        <v>5600.8344905311287</v>
      </c>
      <c r="AH92" s="42">
        <f>V92*$P92</f>
        <v>15389.154420664481</v>
      </c>
      <c r="AI92" s="42">
        <f>AE92*W92</f>
        <v>1921.3267201045685</v>
      </c>
      <c r="AJ92" s="42">
        <f>AF92*X92</f>
        <v>2682.1736948975727</v>
      </c>
      <c r="AK92" s="42">
        <f>AG92*Y92</f>
        <v>80892.180908817652</v>
      </c>
      <c r="AL92" s="42">
        <f>AH92*Z92</f>
        <v>240449.7169696705</v>
      </c>
      <c r="AM92" s="37">
        <f>(P92*W92)/1000000</f>
        <v>1.7184537123916613E-2</v>
      </c>
      <c r="AN92" s="37">
        <f>(P92*X92)/1000000</f>
        <v>7.5289086172563293E-3</v>
      </c>
      <c r="AO92" s="37">
        <f>(P92*Y92)/1000000</f>
        <v>0.30204006614667067</v>
      </c>
      <c r="AP92" s="37">
        <f>(P92*Z92)/1000000</f>
        <v>0.32675351188784363</v>
      </c>
      <c r="AQ92" s="50">
        <f>N92-P92</f>
        <v>7509.0289919999996</v>
      </c>
      <c r="AR92" s="50">
        <f>J92-Q92</f>
        <v>625.75241600000004</v>
      </c>
      <c r="AS92" s="50">
        <f>AQ92-AR92</f>
        <v>6883.2765759999993</v>
      </c>
      <c r="AT92" s="45">
        <v>31</v>
      </c>
      <c r="AU92" s="45">
        <v>85</v>
      </c>
      <c r="AV92" s="45">
        <v>116</v>
      </c>
      <c r="AW92" s="45">
        <v>12</v>
      </c>
      <c r="AX92" s="45">
        <f>AW92-1</f>
        <v>11</v>
      </c>
      <c r="AY92" s="45">
        <f>AU92/AX92</f>
        <v>7.7272727272727275</v>
      </c>
      <c r="AZ92" s="45">
        <f>AT92*AR92</f>
        <v>19398.324896000002</v>
      </c>
      <c r="BA92" s="45">
        <v>53188.955359999993</v>
      </c>
      <c r="BB92" s="45">
        <f>BA92+AZ92</f>
        <v>72587.280255999998</v>
      </c>
    </row>
    <row r="93" spans="2:54">
      <c r="B93" s="21">
        <v>192</v>
      </c>
      <c r="C93" s="21" t="s">
        <v>26</v>
      </c>
      <c r="D93" s="21" t="s">
        <v>21</v>
      </c>
      <c r="E93" s="21" t="s">
        <v>22</v>
      </c>
      <c r="F93" s="21">
        <v>5.64</v>
      </c>
      <c r="G93" s="21" t="s">
        <v>199</v>
      </c>
      <c r="H93" s="19">
        <v>21.21</v>
      </c>
      <c r="I93" s="19">
        <v>17.84</v>
      </c>
      <c r="J93" s="19">
        <v>2307.85</v>
      </c>
      <c r="K93" s="19">
        <v>21.17</v>
      </c>
      <c r="L93" s="19">
        <v>22.31</v>
      </c>
      <c r="M93" s="19">
        <v>1.1399999999999999</v>
      </c>
      <c r="N93" s="19">
        <f>M93*J93</f>
        <v>2630.9489999999996</v>
      </c>
      <c r="O93" s="19">
        <v>0.51329999999999998</v>
      </c>
      <c r="P93" s="41">
        <f>(N93*O93)</f>
        <v>1350.4661216999998</v>
      </c>
      <c r="Q93" s="41">
        <f>(J93*O93)</f>
        <v>1184.6194049999999</v>
      </c>
      <c r="R93" s="41">
        <f>P93-Q93</f>
        <v>165.84671669999989</v>
      </c>
      <c r="S93" s="42">
        <v>1.9140624999999998E-2</v>
      </c>
      <c r="T93" s="42">
        <v>8.249999999999999E-2</v>
      </c>
      <c r="U93" s="42">
        <v>0.41163903125000001</v>
      </c>
      <c r="V93" s="42">
        <v>0.51327965624999994</v>
      </c>
      <c r="W93" s="42">
        <v>0.14067593749999999</v>
      </c>
      <c r="X93" s="42">
        <v>8.3372024999999989E-2</v>
      </c>
      <c r="Y93" s="42">
        <v>22.198742069150313</v>
      </c>
      <c r="Z93" s="42">
        <v>22.422790031650312</v>
      </c>
      <c r="AA93" s="42">
        <v>3.551335907E-2</v>
      </c>
      <c r="AB93" s="42">
        <v>2.1047100967199996E-2</v>
      </c>
      <c r="AC93" s="42">
        <v>5.6040280378728582</v>
      </c>
      <c r="AD93" s="42">
        <v>5.6605884979100578</v>
      </c>
      <c r="AE93" s="42">
        <f>S93*P93</f>
        <v>25.848765610664056</v>
      </c>
      <c r="AF93" s="42">
        <f>T93*$P93</f>
        <v>111.41345504024997</v>
      </c>
      <c r="AG93" s="42">
        <f>U93*$P93</f>
        <v>555.90456607253259</v>
      </c>
      <c r="AH93" s="42">
        <f>V93*$P93</f>
        <v>693.16678672344653</v>
      </c>
      <c r="AI93" s="42">
        <f>AE93*W93</f>
        <v>3.6362993354979256</v>
      </c>
      <c r="AJ93" s="42">
        <f>AF93*X93</f>
        <v>9.2887653589520962</v>
      </c>
      <c r="AK93" s="42">
        <f>AG93*Y93</f>
        <v>12340.382077307078</v>
      </c>
      <c r="AL93" s="42">
        <f>AH93*Z93</f>
        <v>15542.733315613574</v>
      </c>
      <c r="AM93" s="37">
        <f>(P93*W93)/1000000</f>
        <v>1.8997808773213654E-4</v>
      </c>
      <c r="AN93" s="37">
        <f>(P93*X93)/1000000</f>
        <v>1.1259109526002541E-4</v>
      </c>
      <c r="AO93" s="37">
        <f>(P93*Y93)/1000000</f>
        <v>2.9978649108744052E-2</v>
      </c>
      <c r="AP93" s="37">
        <f>(P93*Z93)/1000000</f>
        <v>3.028121829173621E-2</v>
      </c>
      <c r="AQ93" s="50">
        <f>N93-P93</f>
        <v>1280.4828782999998</v>
      </c>
      <c r="AR93" s="50">
        <f>J93-Q93</f>
        <v>1123.230595</v>
      </c>
      <c r="AS93" s="50">
        <f>AQ93-AR93</f>
        <v>157.25228329999982</v>
      </c>
      <c r="AT93" s="45">
        <v>55</v>
      </c>
      <c r="AU93" s="45">
        <v>864</v>
      </c>
      <c r="AV93" s="45">
        <v>919</v>
      </c>
      <c r="AW93" s="45">
        <v>56</v>
      </c>
      <c r="AX93" s="45">
        <f>AW93-1</f>
        <v>55</v>
      </c>
      <c r="AY93" s="45">
        <f>AU93/AX93</f>
        <v>15.709090909090909</v>
      </c>
      <c r="AZ93" s="45">
        <f>AT93*AR93</f>
        <v>61777.682724999999</v>
      </c>
      <c r="BA93" s="45">
        <v>2470.2904140218152</v>
      </c>
      <c r="BB93" s="45">
        <f>BA93+AZ93</f>
        <v>64247.973139021815</v>
      </c>
    </row>
    <row r="94" spans="2:54">
      <c r="B94" s="21">
        <v>193</v>
      </c>
      <c r="C94" s="21" t="s">
        <v>20</v>
      </c>
      <c r="D94" s="21" t="s">
        <v>21</v>
      </c>
      <c r="E94" s="21" t="s">
        <v>22</v>
      </c>
      <c r="F94" s="21">
        <v>45.76</v>
      </c>
      <c r="G94" s="21" t="s">
        <v>199</v>
      </c>
      <c r="H94" s="19">
        <v>21.33</v>
      </c>
      <c r="I94" s="19">
        <v>12.15</v>
      </c>
      <c r="J94" s="19">
        <v>9361.7199999999993</v>
      </c>
      <c r="K94" s="19">
        <v>21.52</v>
      </c>
      <c r="L94" s="19">
        <v>22.93</v>
      </c>
      <c r="M94" s="19">
        <v>1.41</v>
      </c>
      <c r="N94" s="19">
        <f>M94*J94</f>
        <v>13200.025199999998</v>
      </c>
      <c r="O94" s="19">
        <v>0.55520000000000003</v>
      </c>
      <c r="P94" s="41">
        <f>(N94*O94)</f>
        <v>7328.6539910399997</v>
      </c>
      <c r="Q94" s="41">
        <f>(J94*O94)</f>
        <v>5197.6269439999996</v>
      </c>
      <c r="R94" s="41">
        <f>P94-Q94</f>
        <v>2131.0270470400001</v>
      </c>
      <c r="S94" s="42">
        <v>4.3749999999999838E-2</v>
      </c>
      <c r="T94" s="42">
        <v>0.23621762755101955</v>
      </c>
      <c r="U94" s="42">
        <v>0.27536572448979585</v>
      </c>
      <c r="V94" s="42">
        <v>0.55533335204081524</v>
      </c>
      <c r="W94" s="42">
        <v>0.3215449999999988</v>
      </c>
      <c r="X94" s="42">
        <v>0.23871444787423382</v>
      </c>
      <c r="Y94" s="42">
        <v>14.849837426911119</v>
      </c>
      <c r="Z94" s="42">
        <v>15.410096874785351</v>
      </c>
      <c r="AA94" s="42">
        <v>6.737769686199975E-2</v>
      </c>
      <c r="AB94" s="42">
        <v>5.0021084779579304E-2</v>
      </c>
      <c r="AC94" s="42">
        <v>3.1116883938496929</v>
      </c>
      <c r="AD94" s="42">
        <v>3.229087175491272</v>
      </c>
      <c r="AE94" s="42">
        <f>S94*P94</f>
        <v>320.62861210799878</v>
      </c>
      <c r="AF94" s="42">
        <f>T94*$P94</f>
        <v>1731.1572589057796</v>
      </c>
      <c r="AG94" s="42">
        <f>U94*$P94</f>
        <v>2018.0601157777633</v>
      </c>
      <c r="AH94" s="42">
        <f>V94*$P94</f>
        <v>4069.8459867915417</v>
      </c>
      <c r="AI94" s="42">
        <f>AE94*W94</f>
        <v>103.09652708026609</v>
      </c>
      <c r="AJ94" s="42">
        <f>AF94*X94</f>
        <v>413.25224924316524</v>
      </c>
      <c r="AK94" s="42">
        <f>AG94*Y94</f>
        <v>29967.864637033214</v>
      </c>
      <c r="AL94" s="42">
        <f>AH94*Z94</f>
        <v>62716.720921914042</v>
      </c>
      <c r="AM94" s="37">
        <f>(P94*W94)/1000000</f>
        <v>2.3564920475489478E-3</v>
      </c>
      <c r="AN94" s="37">
        <f>(P94*X94)/1000000</f>
        <v>1.7494555911324137E-3</v>
      </c>
      <c r="AO94" s="37">
        <f>(P94*Y94)/1000000</f>
        <v>0.10882932032502733</v>
      </c>
      <c r="AP94" s="37">
        <f>(P94*Z94)/1000000</f>
        <v>0.11293526796370869</v>
      </c>
      <c r="AQ94" s="50">
        <f>N94-P94</f>
        <v>5871.3712089599985</v>
      </c>
      <c r="AR94" s="50">
        <f>J94-Q94</f>
        <v>4164.0930559999997</v>
      </c>
      <c r="AS94" s="50">
        <f>AQ94-AR94</f>
        <v>1707.2781529599988</v>
      </c>
      <c r="AT94" s="45">
        <v>34</v>
      </c>
      <c r="AU94" s="45">
        <v>273</v>
      </c>
      <c r="AV94" s="45">
        <v>307</v>
      </c>
      <c r="AW94" s="45">
        <v>25</v>
      </c>
      <c r="AX94" s="45">
        <f>AW94-1</f>
        <v>24</v>
      </c>
      <c r="AY94" s="45">
        <f>AU94/AX94</f>
        <v>11.375</v>
      </c>
      <c r="AZ94" s="45">
        <f>AT94*AR94</f>
        <v>141579.16390399999</v>
      </c>
      <c r="BA94" s="45">
        <v>19420.288989919987</v>
      </c>
      <c r="BB94" s="45">
        <f>BA94+AZ94</f>
        <v>160999.45289391998</v>
      </c>
    </row>
    <row r="95" spans="2:54">
      <c r="B95" s="21">
        <v>200</v>
      </c>
      <c r="C95" s="21" t="s">
        <v>26</v>
      </c>
      <c r="D95" s="21" t="s">
        <v>21</v>
      </c>
      <c r="E95" s="21" t="s">
        <v>22</v>
      </c>
      <c r="F95" s="21">
        <v>0</v>
      </c>
      <c r="G95" s="21" t="s">
        <v>198</v>
      </c>
      <c r="H95" s="19">
        <v>17.21</v>
      </c>
      <c r="I95" s="19">
        <v>21.56</v>
      </c>
      <c r="J95" s="19">
        <v>838.36</v>
      </c>
      <c r="K95" s="19">
        <v>17.21</v>
      </c>
      <c r="L95" s="19">
        <v>18.82</v>
      </c>
      <c r="M95" s="19">
        <v>1.61</v>
      </c>
      <c r="N95" s="19">
        <f>M95*J95</f>
        <v>1349.7596000000001</v>
      </c>
      <c r="O95" s="19">
        <v>0.51329999999999998</v>
      </c>
      <c r="P95" s="41">
        <f>(N95*O95)</f>
        <v>692.83160268000006</v>
      </c>
      <c r="Q95" s="41">
        <f>(J95*O95)</f>
        <v>430.33018799999996</v>
      </c>
      <c r="R95" s="41">
        <f>P95-Q95</f>
        <v>262.5014146800001</v>
      </c>
      <c r="S95" s="42">
        <v>1.9140624999999998E-2</v>
      </c>
      <c r="T95" s="42">
        <v>8.249999999999999E-2</v>
      </c>
      <c r="U95" s="42">
        <v>0.41163903125000001</v>
      </c>
      <c r="V95" s="42">
        <v>0.51327965624999994</v>
      </c>
      <c r="W95" s="42">
        <v>0.14067593749999999</v>
      </c>
      <c r="X95" s="42">
        <v>8.3372024999999989E-2</v>
      </c>
      <c r="Y95" s="42">
        <v>22.198742069150313</v>
      </c>
      <c r="Z95" s="42">
        <v>22.422790031650312</v>
      </c>
      <c r="AA95" s="42">
        <v>3.551335907E-2</v>
      </c>
      <c r="AB95" s="42">
        <v>2.1047100967199996E-2</v>
      </c>
      <c r="AC95" s="42">
        <v>5.6040280378728582</v>
      </c>
      <c r="AD95" s="42">
        <v>5.6605884979100578</v>
      </c>
      <c r="AE95" s="42">
        <f>S95*P95</f>
        <v>13.261229895046874</v>
      </c>
      <c r="AF95" s="42">
        <f>T95*$P95</f>
        <v>57.158607221099999</v>
      </c>
      <c r="AG95" s="42">
        <f>U95*$P95</f>
        <v>285.19652974658015</v>
      </c>
      <c r="AH95" s="42">
        <f>V95*$P95</f>
        <v>355.61636686272698</v>
      </c>
      <c r="AI95" s="42">
        <f>AE95*W95</f>
        <v>1.8655359478887454</v>
      </c>
      <c r="AJ95" s="42">
        <f>AF95*X95</f>
        <v>4.7654288302027288</v>
      </c>
      <c r="AK95" s="42">
        <f>AG95*Y95</f>
        <v>6331.0042028610878</v>
      </c>
      <c r="AL95" s="42">
        <f>AH95*Z95</f>
        <v>7973.9111259812544</v>
      </c>
      <c r="AM95" s="37">
        <f>(P95*W95)/1000000</f>
        <v>9.7464735236636521E-5</v>
      </c>
      <c r="AN95" s="37">
        <f>(P95*X95)/1000000</f>
        <v>5.7762773699427022E-5</v>
      </c>
      <c r="AO95" s="37">
        <f>(P95*Y95)/1000000</f>
        <v>1.5379990045249353E-2</v>
      </c>
      <c r="AP95" s="37">
        <f>(P95*Z95)/1000000</f>
        <v>1.5535217554185413E-2</v>
      </c>
      <c r="AQ95" s="50">
        <f>N95-P95</f>
        <v>656.92799732000003</v>
      </c>
      <c r="AR95" s="50">
        <f>J95-Q95</f>
        <v>408.02981200000005</v>
      </c>
      <c r="AS95" s="50">
        <f>AQ95-AR95</f>
        <v>248.89818531999998</v>
      </c>
      <c r="AT95" s="45">
        <v>55</v>
      </c>
      <c r="AU95" s="45">
        <v>864</v>
      </c>
      <c r="AV95" s="45">
        <v>919</v>
      </c>
      <c r="AW95" s="45">
        <v>56</v>
      </c>
      <c r="AX95" s="45">
        <f>AW95-1</f>
        <v>55</v>
      </c>
      <c r="AY95" s="45">
        <f>AU95/AX95</f>
        <v>15.709090909090909</v>
      </c>
      <c r="AZ95" s="45">
        <f>AT95*AR95</f>
        <v>22441.639660000004</v>
      </c>
      <c r="BA95" s="45">
        <v>3909.9642202996361</v>
      </c>
      <c r="BB95" s="45">
        <f>BA95+AZ95</f>
        <v>26351.603880299641</v>
      </c>
    </row>
    <row r="96" spans="2:54">
      <c r="B96" s="21">
        <v>201</v>
      </c>
      <c r="C96" s="21" t="s">
        <v>26</v>
      </c>
      <c r="D96" s="21" t="s">
        <v>21</v>
      </c>
      <c r="E96" s="21" t="s">
        <v>22</v>
      </c>
      <c r="F96" s="21">
        <v>28.99</v>
      </c>
      <c r="G96" s="21" t="s">
        <v>198</v>
      </c>
      <c r="H96" s="19">
        <v>14.28</v>
      </c>
      <c r="I96" s="19">
        <v>28.1</v>
      </c>
      <c r="J96" s="19">
        <v>2182.65</v>
      </c>
      <c r="K96" s="19">
        <v>14.23</v>
      </c>
      <c r="L96" s="19">
        <v>14.77</v>
      </c>
      <c r="M96" s="19">
        <v>0.54</v>
      </c>
      <c r="N96" s="19">
        <f>M96*J96</f>
        <v>1178.6310000000001</v>
      </c>
      <c r="O96" s="19">
        <v>0.51329999999999998</v>
      </c>
      <c r="P96" s="41">
        <f>(N96*O96)</f>
        <v>604.99129230000005</v>
      </c>
      <c r="Q96" s="41">
        <f>(J96*O96)</f>
        <v>1120.354245</v>
      </c>
      <c r="R96" s="41">
        <v>0</v>
      </c>
      <c r="S96" s="42">
        <v>1.9140624999999998E-2</v>
      </c>
      <c r="T96" s="42">
        <v>8.249999999999999E-2</v>
      </c>
      <c r="U96" s="42">
        <v>0.41163903125000001</v>
      </c>
      <c r="V96" s="42">
        <v>0.51327965624999994</v>
      </c>
      <c r="W96" s="42">
        <v>0.14067593749999999</v>
      </c>
      <c r="X96" s="42">
        <v>8.3372024999999989E-2</v>
      </c>
      <c r="Y96" s="42">
        <v>22.198742069150313</v>
      </c>
      <c r="Z96" s="42">
        <v>22.422790031650312</v>
      </c>
      <c r="AA96" s="42">
        <v>3.551335907E-2</v>
      </c>
      <c r="AB96" s="42">
        <v>2.1047100967199996E-2</v>
      </c>
      <c r="AC96" s="42">
        <v>5.6040280378728582</v>
      </c>
      <c r="AD96" s="42">
        <v>5.6605884979100578</v>
      </c>
      <c r="AE96" s="42">
        <f>S96*P96</f>
        <v>11.579911454179687</v>
      </c>
      <c r="AF96" s="42">
        <f>T96*$P96</f>
        <v>49.911781614749998</v>
      </c>
      <c r="AG96" s="42">
        <f>U96*$P96</f>
        <v>249.03802947705762</v>
      </c>
      <c r="AH96" s="42">
        <f>V96*$P96</f>
        <v>310.52972254598728</v>
      </c>
      <c r="AI96" s="42">
        <f>AE96*W96</f>
        <v>1.6290148999837155</v>
      </c>
      <c r="AJ96" s="42">
        <f>AF96*X96</f>
        <v>4.1612463045794765</v>
      </c>
      <c r="AK96" s="42">
        <f>AG96*Y96</f>
        <v>5528.3309817706549</v>
      </c>
      <c r="AL96" s="42">
        <f>AH96*Z96</f>
        <v>6962.9427672353004</v>
      </c>
      <c r="AM96" s="37">
        <f>(P96*W96)/1000000</f>
        <v>8.5107717223639024E-5</v>
      </c>
      <c r="AN96" s="37">
        <f>(P96*X96)/1000000</f>
        <v>5.0439349146417903E-5</v>
      </c>
      <c r="AO96" s="37">
        <f>(P96*Y96)/1000000</f>
        <v>1.3430045651849624E-2</v>
      </c>
      <c r="AP96" s="37">
        <f>(P96*Z96)/1000000</f>
        <v>1.3565592718219681E-2</v>
      </c>
      <c r="AQ96" s="50">
        <f>N96-P96</f>
        <v>573.63970770000003</v>
      </c>
      <c r="AR96" s="50">
        <f>J96-Q96</f>
        <v>1062.2957550000001</v>
      </c>
      <c r="AS96" s="50">
        <v>0</v>
      </c>
      <c r="AT96" s="45">
        <v>55</v>
      </c>
      <c r="AU96" s="45">
        <v>864</v>
      </c>
      <c r="AV96" s="45">
        <v>919</v>
      </c>
      <c r="AW96" s="45">
        <v>56</v>
      </c>
      <c r="AX96" s="45">
        <f>AW96-1</f>
        <v>55</v>
      </c>
      <c r="AY96" s="45">
        <f>AU96/AX96</f>
        <v>15.709090909090909</v>
      </c>
      <c r="AZ96" s="45">
        <f>AT96*AR96</f>
        <v>58426.266525000006</v>
      </c>
      <c r="BA96" s="45">
        <v>0</v>
      </c>
      <c r="BB96" s="45">
        <f>BA96+AZ96</f>
        <v>58426.266525000006</v>
      </c>
    </row>
    <row r="97" spans="2:54">
      <c r="B97" s="21">
        <v>202</v>
      </c>
      <c r="C97" s="21" t="s">
        <v>24</v>
      </c>
      <c r="D97" s="21" t="s">
        <v>21</v>
      </c>
      <c r="E97" s="21" t="s">
        <v>22</v>
      </c>
      <c r="F97" s="21">
        <v>0</v>
      </c>
      <c r="G97" s="21" t="s">
        <v>198</v>
      </c>
      <c r="H97" s="19">
        <v>36.200000000000003</v>
      </c>
      <c r="I97" s="19">
        <v>24.31</v>
      </c>
      <c r="J97" s="19">
        <v>11037.1</v>
      </c>
      <c r="K97" s="19">
        <v>36.18</v>
      </c>
      <c r="L97" s="19">
        <v>38.659999999999997</v>
      </c>
      <c r="M97" s="19">
        <v>2.48</v>
      </c>
      <c r="N97" s="19">
        <f>M97*J97</f>
        <v>27372.008000000002</v>
      </c>
      <c r="O97" s="19">
        <v>0.502</v>
      </c>
      <c r="P97" s="41">
        <f>(N97*O97)</f>
        <v>13740.748016000001</v>
      </c>
      <c r="Q97" s="41">
        <f>(J97*O97)</f>
        <v>5540.6242000000002</v>
      </c>
      <c r="R97" s="41">
        <f>P97-Q97</f>
        <v>8200.1238160000012</v>
      </c>
      <c r="S97" s="42">
        <v>1.7864583333333333E-2</v>
      </c>
      <c r="T97" s="42">
        <v>6.8358001249999994E-2</v>
      </c>
      <c r="U97" s="42">
        <v>0.41566721318999994</v>
      </c>
      <c r="V97" s="42">
        <v>0.50188979777333331</v>
      </c>
      <c r="W97" s="42">
        <v>0.13129754166666666</v>
      </c>
      <c r="X97" s="42">
        <v>6.9080545323212492E-2</v>
      </c>
      <c r="Y97" s="42">
        <v>22.415972616074228</v>
      </c>
      <c r="Z97" s="42">
        <v>22.616350703064107</v>
      </c>
      <c r="AA97" s="42">
        <v>9.2136211698999992E-2</v>
      </c>
      <c r="AB97" s="42">
        <v>4.8476305552929845E-2</v>
      </c>
      <c r="AC97" s="42">
        <v>15.730094959713465</v>
      </c>
      <c r="AD97" s="42">
        <v>15.870707476965395</v>
      </c>
      <c r="AE97" s="42">
        <f>S97*P97</f>
        <v>245.47273799416669</v>
      </c>
      <c r="AF97" s="42">
        <f>T97*$P97</f>
        <v>939.29007005366304</v>
      </c>
      <c r="AG97" s="42">
        <f>U97*$P97</f>
        <v>5711.5784349567411</v>
      </c>
      <c r="AH97" s="42">
        <f>V97*$P97</f>
        <v>6896.3412430045719</v>
      </c>
      <c r="AI97" s="42">
        <f>AE97*W97</f>
        <v>32.229967044819851</v>
      </c>
      <c r="AJ97" s="42">
        <f>AF97*X97</f>
        <v>64.886670255985507</v>
      </c>
      <c r="AK97" s="42">
        <f>AG97*Y97</f>
        <v>128030.58579255041</v>
      </c>
      <c r="AL97" s="42">
        <f>AH97*Z97</f>
        <v>155970.07211979644</v>
      </c>
      <c r="AM97" s="37">
        <f>(P97*W97)/1000000</f>
        <v>1.8041264351619274E-3</v>
      </c>
      <c r="AN97" s="37">
        <f>(P97*X97)/1000000</f>
        <v>9.4921836609413021E-4</v>
      </c>
      <c r="AO97" s="37">
        <f>(P97*Y97)/1000000</f>
        <v>0.30801223125103233</v>
      </c>
      <c r="AP97" s="37">
        <f>(P97*Z97)/1000000</f>
        <v>0.31076557605228833</v>
      </c>
      <c r="AQ97" s="50">
        <f>N97-P97</f>
        <v>13631.259984</v>
      </c>
      <c r="AR97" s="50">
        <f>J97-Q97</f>
        <v>5496.4758000000002</v>
      </c>
      <c r="AS97" s="50">
        <f>AQ97-AR97</f>
        <v>8134.7841840000001</v>
      </c>
      <c r="AT97" s="45">
        <v>30</v>
      </c>
      <c r="AU97" s="45">
        <v>545</v>
      </c>
      <c r="AV97" s="45">
        <v>575</v>
      </c>
      <c r="AW97" s="45">
        <v>60</v>
      </c>
      <c r="AX97" s="45">
        <f>AW97-1</f>
        <v>59</v>
      </c>
      <c r="AY97" s="45">
        <f>AU97/AX97</f>
        <v>9.2372881355932197</v>
      </c>
      <c r="AZ97" s="45">
        <f>AT97*AR97</f>
        <v>164894.274</v>
      </c>
      <c r="BA97" s="45">
        <v>75143.345428474568</v>
      </c>
      <c r="BB97" s="45">
        <f>BA97+AZ97</f>
        <v>240037.61942847457</v>
      </c>
    </row>
    <row r="98" spans="2:54">
      <c r="B98" s="21">
        <v>206</v>
      </c>
      <c r="C98" s="21" t="s">
        <v>25</v>
      </c>
      <c r="D98" s="21" t="s">
        <v>21</v>
      </c>
      <c r="E98" s="21" t="s">
        <v>22</v>
      </c>
      <c r="F98" s="21">
        <v>93.92</v>
      </c>
      <c r="G98" s="21" t="s">
        <v>198</v>
      </c>
      <c r="H98" s="19">
        <v>2.75</v>
      </c>
      <c r="I98" s="19">
        <v>8.51</v>
      </c>
      <c r="J98" s="19">
        <v>455.58</v>
      </c>
      <c r="K98" s="19">
        <v>2.75</v>
      </c>
      <c r="L98" s="19">
        <v>4.62</v>
      </c>
      <c r="M98" s="19">
        <v>1.87</v>
      </c>
      <c r="N98" s="19">
        <f>M98*J98</f>
        <v>851.93460000000005</v>
      </c>
      <c r="O98" s="19">
        <v>0.62670000000000003</v>
      </c>
      <c r="P98" s="41">
        <f>(N98*O98)</f>
        <v>533.9074138200001</v>
      </c>
      <c r="Q98" s="41">
        <f>(J98*O98)</f>
        <v>285.51198599999998</v>
      </c>
      <c r="R98" s="41">
        <f>P98-Q98</f>
        <v>248.39542782000012</v>
      </c>
      <c r="S98" s="42">
        <v>0.13920454545454536</v>
      </c>
      <c r="T98" s="42">
        <v>0</v>
      </c>
      <c r="U98" s="42">
        <v>0.48757613636363606</v>
      </c>
      <c r="V98" s="42">
        <v>0.62678068181818136</v>
      </c>
      <c r="W98" s="42">
        <v>1.0230977272727266</v>
      </c>
      <c r="X98" s="42">
        <v>0</v>
      </c>
      <c r="Y98" s="42">
        <v>26.293854733215891</v>
      </c>
      <c r="Z98" s="42">
        <v>27.316952460488618</v>
      </c>
      <c r="AA98" s="42">
        <v>6.831223524999995E-2</v>
      </c>
      <c r="AB98" s="42">
        <v>0</v>
      </c>
      <c r="AC98" s="42">
        <v>1.755640680536825</v>
      </c>
      <c r="AD98" s="42">
        <v>1.8239529157868251</v>
      </c>
      <c r="AE98" s="42">
        <f>S98*P98</f>
        <v>74.322338855624963</v>
      </c>
      <c r="AF98" s="42">
        <f>T98*$P98</f>
        <v>0</v>
      </c>
      <c r="AG98" s="42">
        <f>U98*$P98</f>
        <v>260.32051400625664</v>
      </c>
      <c r="AH98" s="42">
        <f>V98*$P98</f>
        <v>334.64285286188158</v>
      </c>
      <c r="AI98" s="42">
        <f>AE98*W98</f>
        <v>76.03901596878336</v>
      </c>
      <c r="AJ98" s="42">
        <f>AF98*X98</f>
        <v>0</v>
      </c>
      <c r="AK98" s="42">
        <f>AG98*Y98</f>
        <v>6844.8297793566053</v>
      </c>
      <c r="AL98" s="42">
        <f>AH98*Z98</f>
        <v>9141.4229028703066</v>
      </c>
      <c r="AM98" s="37">
        <f>(P98*W98)/1000000</f>
        <v>5.4623946165330132E-4</v>
      </c>
      <c r="AN98" s="37">
        <f>(P98*X98)/1000000</f>
        <v>0</v>
      </c>
      <c r="AO98" s="37">
        <f>(P98*Y98)/1000000</f>
        <v>1.4038483979970066E-2</v>
      </c>
      <c r="AP98" s="37">
        <f>(P98*Z98)/1000000</f>
        <v>1.4584723441623365E-2</v>
      </c>
      <c r="AQ98" s="50">
        <f>N98-P98</f>
        <v>318.02718617999994</v>
      </c>
      <c r="AR98" s="50">
        <f>J98-Q98</f>
        <v>170.06801400000001</v>
      </c>
      <c r="AS98" s="50">
        <f>AQ98-AR98</f>
        <v>147.95917217999994</v>
      </c>
      <c r="AT98" s="45">
        <v>36</v>
      </c>
      <c r="AU98" s="45">
        <v>47</v>
      </c>
      <c r="AV98" s="45">
        <v>83</v>
      </c>
      <c r="AW98" s="45">
        <v>6</v>
      </c>
      <c r="AX98" s="45">
        <f>AW98-1</f>
        <v>5</v>
      </c>
      <c r="AY98" s="45">
        <f>AU98/AX98</f>
        <v>9.4</v>
      </c>
      <c r="AZ98" s="45">
        <f>AT98*AR98</f>
        <v>6122.448504</v>
      </c>
      <c r="BA98" s="45">
        <v>1390.8162184919995</v>
      </c>
      <c r="BB98" s="45">
        <f>BA98+AZ98</f>
        <v>7513.2647224919992</v>
      </c>
    </row>
    <row r="99" spans="2:54">
      <c r="B99" s="21">
        <v>207</v>
      </c>
      <c r="C99" s="21" t="s">
        <v>20</v>
      </c>
      <c r="D99" s="21" t="s">
        <v>21</v>
      </c>
      <c r="E99" s="21" t="s">
        <v>22</v>
      </c>
      <c r="F99" s="21">
        <v>22.79</v>
      </c>
      <c r="G99" s="21" t="s">
        <v>199</v>
      </c>
      <c r="H99" s="19">
        <v>15.96</v>
      </c>
      <c r="I99" s="19">
        <v>21.51</v>
      </c>
      <c r="J99" s="19">
        <v>946.03</v>
      </c>
      <c r="K99" s="19">
        <v>16.22</v>
      </c>
      <c r="L99" s="19">
        <v>19.96</v>
      </c>
      <c r="M99" s="19">
        <v>3.74</v>
      </c>
      <c r="N99" s="19">
        <f>M99*J99</f>
        <v>3538.1522</v>
      </c>
      <c r="O99" s="19">
        <v>0.55520000000000003</v>
      </c>
      <c r="P99" s="41">
        <f>(N99*O99)</f>
        <v>1964.38210144</v>
      </c>
      <c r="Q99" s="41">
        <f>(J99*O99)</f>
        <v>525.23585600000001</v>
      </c>
      <c r="R99" s="41">
        <f>P99-Q99</f>
        <v>1439.14624544</v>
      </c>
      <c r="S99" s="42">
        <v>4.3749999999999838E-2</v>
      </c>
      <c r="T99" s="42">
        <v>0.23621762755101955</v>
      </c>
      <c r="U99" s="42">
        <v>0.27536572448979585</v>
      </c>
      <c r="V99" s="42">
        <v>0.55533335204081524</v>
      </c>
      <c r="W99" s="42">
        <v>0.3215449999999988</v>
      </c>
      <c r="X99" s="42">
        <v>0.23871444787423382</v>
      </c>
      <c r="Y99" s="42">
        <v>14.849837426911119</v>
      </c>
      <c r="Z99" s="42">
        <v>15.410096874785351</v>
      </c>
      <c r="AA99" s="42">
        <v>6.737769686199975E-2</v>
      </c>
      <c r="AB99" s="42">
        <v>5.0021084779579304E-2</v>
      </c>
      <c r="AC99" s="42">
        <v>3.1116883938496929</v>
      </c>
      <c r="AD99" s="42">
        <v>3.229087175491272</v>
      </c>
      <c r="AE99" s="42">
        <f>S99*P99</f>
        <v>85.941716937999686</v>
      </c>
      <c r="AF99" s="42">
        <f>T99*$P99</f>
        <v>464.02167960584302</v>
      </c>
      <c r="AG99" s="42">
        <f>U99*$P99</f>
        <v>540.9235005378132</v>
      </c>
      <c r="AH99" s="42">
        <f>V99*$P99</f>
        <v>1090.8868970816559</v>
      </c>
      <c r="AI99" s="42">
        <f>AE99*W99</f>
        <v>27.634129372829005</v>
      </c>
      <c r="AJ99" s="42">
        <f>AF99*X99</f>
        <v>110.76867904878344</v>
      </c>
      <c r="AK99" s="42">
        <f>AG99*Y99</f>
        <v>8032.6260433821953</v>
      </c>
      <c r="AL99" s="42">
        <f>AH99*Z99</f>
        <v>16810.672763462313</v>
      </c>
      <c r="AM99" s="37">
        <f>(P99*W99)/1000000</f>
        <v>6.3163724280752246E-4</v>
      </c>
      <c r="AN99" s="37">
        <f>(P99*X99)/1000000</f>
        <v>4.6892638875927677E-4</v>
      </c>
      <c r="AO99" s="37">
        <f>(P99*Y99)/1000000</f>
        <v>2.9170754850718024E-2</v>
      </c>
      <c r="AP99" s="37">
        <f>(P99*Z99)/1000000</f>
        <v>3.0271318482284825E-2</v>
      </c>
      <c r="AQ99" s="50">
        <f>N99-P99</f>
        <v>1573.77009856</v>
      </c>
      <c r="AR99" s="50">
        <f>J99-Q99</f>
        <v>420.79414399999996</v>
      </c>
      <c r="AS99" s="50">
        <f>AQ99-AR99</f>
        <v>1152.97595456</v>
      </c>
      <c r="AT99" s="45">
        <v>34</v>
      </c>
      <c r="AU99" s="45">
        <v>273</v>
      </c>
      <c r="AV99" s="45">
        <v>307</v>
      </c>
      <c r="AW99" s="45">
        <v>25</v>
      </c>
      <c r="AX99" s="45">
        <f>AW99-1</f>
        <v>24</v>
      </c>
      <c r="AY99" s="45">
        <f>AU99/AX99</f>
        <v>11.375</v>
      </c>
      <c r="AZ99" s="45">
        <f>AT99*AR99</f>
        <v>14307.000895999998</v>
      </c>
      <c r="BA99" s="45">
        <v>13115.101483119999</v>
      </c>
      <c r="BB99" s="45">
        <f>BA99+AZ99</f>
        <v>27422.102379119999</v>
      </c>
    </row>
    <row r="100" spans="2:54">
      <c r="B100" s="21">
        <v>208</v>
      </c>
      <c r="C100" s="21" t="s">
        <v>20</v>
      </c>
      <c r="D100" s="21" t="s">
        <v>21</v>
      </c>
      <c r="E100" s="21" t="s">
        <v>22</v>
      </c>
      <c r="F100" s="21">
        <v>14.01</v>
      </c>
      <c r="G100" s="21" t="s">
        <v>199</v>
      </c>
      <c r="H100" s="19">
        <v>23.77</v>
      </c>
      <c r="I100" s="19">
        <v>12.7</v>
      </c>
      <c r="J100" s="19">
        <v>4014.94</v>
      </c>
      <c r="K100" s="19">
        <v>23.83</v>
      </c>
      <c r="L100" s="19">
        <v>27.22</v>
      </c>
      <c r="M100" s="19">
        <v>3.39</v>
      </c>
      <c r="N100" s="19">
        <f>M100*J100</f>
        <v>13610.6466</v>
      </c>
      <c r="O100" s="19">
        <v>0.55520000000000003</v>
      </c>
      <c r="P100" s="41">
        <f>(N100*O100)</f>
        <v>7556.6309923200006</v>
      </c>
      <c r="Q100" s="41">
        <f>(J100*O100)</f>
        <v>2229.0946880000001</v>
      </c>
      <c r="R100" s="41">
        <f>P100-Q100</f>
        <v>5327.5363043200005</v>
      </c>
      <c r="S100" s="42">
        <v>4.3749999999999838E-2</v>
      </c>
      <c r="T100" s="42">
        <v>0.23621762755101955</v>
      </c>
      <c r="U100" s="42">
        <v>0.27536572448979585</v>
      </c>
      <c r="V100" s="42">
        <v>0.55533335204081524</v>
      </c>
      <c r="W100" s="42">
        <v>0.3215449999999988</v>
      </c>
      <c r="X100" s="42">
        <v>0.23871444787423382</v>
      </c>
      <c r="Y100" s="42">
        <v>14.849837426911119</v>
      </c>
      <c r="Z100" s="42">
        <v>15.410096874785351</v>
      </c>
      <c r="AA100" s="42">
        <v>6.737769686199975E-2</v>
      </c>
      <c r="AB100" s="42">
        <v>5.0021084779579304E-2</v>
      </c>
      <c r="AC100" s="42">
        <v>3.1116883938496929</v>
      </c>
      <c r="AD100" s="42">
        <v>3.229087175491272</v>
      </c>
      <c r="AE100" s="42">
        <f>S100*P100</f>
        <v>330.60260591399879</v>
      </c>
      <c r="AF100" s="42">
        <f>T100*$P100</f>
        <v>1785.0094452843371</v>
      </c>
      <c r="AG100" s="42">
        <f>U100*$P100</f>
        <v>2080.8371679022421</v>
      </c>
      <c r="AH100" s="42">
        <f>V100*$P100</f>
        <v>4196.4492191005775</v>
      </c>
      <c r="AI100" s="42">
        <f>AE100*W100</f>
        <v>106.30361491861635</v>
      </c>
      <c r="AJ100" s="42">
        <f>AF100*X100</f>
        <v>426.10754418134292</v>
      </c>
      <c r="AK100" s="42">
        <f>AG100*Y100</f>
        <v>30900.093655222448</v>
      </c>
      <c r="AL100" s="42">
        <f>AH100*Z100</f>
        <v>64667.688996457233</v>
      </c>
      <c r="AM100" s="37">
        <f>(P100*W100)/1000000</f>
        <v>2.4297969124255255E-3</v>
      </c>
      <c r="AN100" s="37">
        <f>(P100*X100)/1000000</f>
        <v>1.8038769951209926E-3</v>
      </c>
      <c r="AO100" s="37">
        <f>(P100*Y100)/1000000</f>
        <v>0.11221474173111005</v>
      </c>
      <c r="AP100" s="37">
        <f>(P100*Z100)/1000000</f>
        <v>0.11644841563865657</v>
      </c>
      <c r="AQ100" s="50">
        <f>N100-P100</f>
        <v>6054.0156076799994</v>
      </c>
      <c r="AR100" s="50">
        <f>J100-Q100</f>
        <v>1785.8453119999999</v>
      </c>
      <c r="AS100" s="50">
        <f>AQ100-AR100</f>
        <v>4268.17029568</v>
      </c>
      <c r="AT100" s="45">
        <v>34</v>
      </c>
      <c r="AU100" s="45">
        <v>273</v>
      </c>
      <c r="AV100" s="45">
        <v>307</v>
      </c>
      <c r="AW100" s="45">
        <v>25</v>
      </c>
      <c r="AX100" s="45">
        <f>AW100-1</f>
        <v>24</v>
      </c>
      <c r="AY100" s="45">
        <f>AU100/AX100</f>
        <v>11.375</v>
      </c>
      <c r="AZ100" s="45">
        <f>AT100*AR100</f>
        <v>60718.740608</v>
      </c>
      <c r="BA100" s="45">
        <v>48550.43711336</v>
      </c>
      <c r="BB100" s="45">
        <f>BA100+AZ100</f>
        <v>109269.17772136</v>
      </c>
    </row>
    <row r="101" spans="2:54">
      <c r="B101" s="21">
        <v>213</v>
      </c>
      <c r="C101" s="21" t="s">
        <v>28</v>
      </c>
      <c r="D101" s="21" t="s">
        <v>29</v>
      </c>
      <c r="E101" s="21" t="s">
        <v>22</v>
      </c>
      <c r="F101" s="21">
        <v>10.98</v>
      </c>
      <c r="G101" s="21" t="s">
        <v>199</v>
      </c>
      <c r="H101" s="19">
        <v>38.74</v>
      </c>
      <c r="I101" s="19">
        <v>13.71</v>
      </c>
      <c r="J101" s="19">
        <v>26149.48</v>
      </c>
      <c r="K101" s="19">
        <v>38.729999999999997</v>
      </c>
      <c r="L101" s="19">
        <v>42.82</v>
      </c>
      <c r="M101" s="19">
        <v>4.08</v>
      </c>
      <c r="N101" s="19">
        <f>M101*J101</f>
        <v>106689.8784</v>
      </c>
      <c r="O101" s="19">
        <v>0.4753</v>
      </c>
      <c r="P101" s="41">
        <f>(N101*O101)</f>
        <v>50709.699203520002</v>
      </c>
      <c r="Q101" s="41">
        <f>(J101*O101)</f>
        <v>12428.847844</v>
      </c>
      <c r="R101" s="41">
        <f>P101-Q101</f>
        <v>38280.851359520006</v>
      </c>
      <c r="S101" s="42">
        <v>2.5156250000000005E-2</v>
      </c>
      <c r="T101" s="42">
        <v>0.1</v>
      </c>
      <c r="U101" s="42">
        <v>0.35029149375000002</v>
      </c>
      <c r="V101" s="42">
        <v>0.47544774375000004</v>
      </c>
      <c r="W101" s="42">
        <v>0.18488837500000002</v>
      </c>
      <c r="X101" s="42">
        <v>0.10105700000000001</v>
      </c>
      <c r="Y101" s="42">
        <v>18.89041108458694</v>
      </c>
      <c r="Z101" s="42">
        <v>19.176356459586941</v>
      </c>
      <c r="AA101" s="42">
        <v>7.0573947052777865E-3</v>
      </c>
      <c r="AB101" s="42">
        <v>3.8574579755555603E-3</v>
      </c>
      <c r="AC101" s="42">
        <v>0.72106798044433384</v>
      </c>
      <c r="AD101" s="42">
        <v>0.73198283312516721</v>
      </c>
      <c r="AE101" s="42">
        <f>S101*P101</f>
        <v>1275.6658705885502</v>
      </c>
      <c r="AF101" s="42">
        <f>T101*$P101</f>
        <v>5070.9699203520004</v>
      </c>
      <c r="AG101" s="42">
        <f>U101*$P101</f>
        <v>17763.176281614207</v>
      </c>
      <c r="AH101" s="42">
        <f>V101*$P101</f>
        <v>24109.81207255476</v>
      </c>
      <c r="AI101" s="42">
        <f>AE101*W101</f>
        <v>235.85578985607737</v>
      </c>
      <c r="AJ101" s="42">
        <f>AF101*X101</f>
        <v>512.45700724101209</v>
      </c>
      <c r="AK101" s="42">
        <f>AG101*Y101</f>
        <v>335553.70212767686</v>
      </c>
      <c r="AL101" s="42">
        <f>AH101*Z101</f>
        <v>462338.35047696269</v>
      </c>
      <c r="AM101" s="37">
        <f>(P101*W101)/1000000</f>
        <v>9.3756338824776079E-3</v>
      </c>
      <c r="AN101" s="37">
        <f>(P101*X101)/1000000</f>
        <v>5.1245700724101215E-3</v>
      </c>
      <c r="AO101" s="37">
        <f>(P101*Y101)/1000000</f>
        <v>0.95792706393024385</v>
      </c>
      <c r="AP101" s="37">
        <f>(P101*Z101)/1000000</f>
        <v>0.97242726788513156</v>
      </c>
      <c r="AQ101" s="50">
        <f>N101-P101</f>
        <v>55980.17919648</v>
      </c>
      <c r="AR101" s="50">
        <f>J101-Q101</f>
        <v>13720.632156</v>
      </c>
      <c r="AS101" s="50">
        <f>AQ101-AR101</f>
        <v>42259.54704048</v>
      </c>
      <c r="AT101" s="45">
        <v>40</v>
      </c>
      <c r="AU101" s="45">
        <v>576</v>
      </c>
      <c r="AV101" s="45">
        <v>616</v>
      </c>
      <c r="AW101" s="45">
        <v>40</v>
      </c>
      <c r="AX101" s="45">
        <f>AW101-1</f>
        <v>39</v>
      </c>
      <c r="AY101" s="45">
        <f>AU101/AX101</f>
        <v>14.76923076923077</v>
      </c>
      <c r="AZ101" s="45">
        <f>AT101*AR101</f>
        <v>548825.28624000004</v>
      </c>
      <c r="BA101" s="45">
        <v>624141.00244401244</v>
      </c>
      <c r="BB101" s="45">
        <f>BA101+AZ101</f>
        <v>1172966.2886840124</v>
      </c>
    </row>
    <row r="102" spans="2:54">
      <c r="B102" s="21">
        <v>215</v>
      </c>
      <c r="C102" s="21" t="s">
        <v>40</v>
      </c>
      <c r="D102" s="21" t="s">
        <v>31</v>
      </c>
      <c r="E102" s="21" t="s">
        <v>22</v>
      </c>
      <c r="F102" s="21">
        <v>0</v>
      </c>
      <c r="G102" s="21" t="s">
        <v>199</v>
      </c>
      <c r="H102" s="19">
        <v>8.27</v>
      </c>
      <c r="I102" s="19">
        <v>15.28</v>
      </c>
      <c r="J102" s="19">
        <v>1336.49</v>
      </c>
      <c r="K102" s="19">
        <v>8.24</v>
      </c>
      <c r="L102" s="19">
        <v>8.2799999999999994</v>
      </c>
      <c r="M102" s="19">
        <v>0.04</v>
      </c>
      <c r="N102" s="19">
        <f>M102*J102</f>
        <v>53.459600000000002</v>
      </c>
      <c r="O102" s="19">
        <v>0.55590000000000006</v>
      </c>
      <c r="P102" s="41">
        <f>(N102*O102)</f>
        <v>29.718191640000004</v>
      </c>
      <c r="Q102" s="41">
        <f>(J102*O102)</f>
        <v>742.95479100000011</v>
      </c>
      <c r="R102" s="41">
        <v>0</v>
      </c>
      <c r="S102" s="42">
        <v>7.6234375000000049E-2</v>
      </c>
      <c r="T102" s="42">
        <v>0</v>
      </c>
      <c r="U102" s="42">
        <v>0.47970603862987765</v>
      </c>
      <c r="V102" s="42">
        <v>0.55594041362987767</v>
      </c>
      <c r="W102" s="42">
        <v>0.56029216250000036</v>
      </c>
      <c r="X102" s="42">
        <v>0</v>
      </c>
      <c r="Y102" s="42">
        <v>25.869438542360065</v>
      </c>
      <c r="Z102" s="42">
        <v>26.429730704860066</v>
      </c>
      <c r="AA102" s="42">
        <v>-7.6822778984700045E-3</v>
      </c>
      <c r="AB102" s="42">
        <v>0</v>
      </c>
      <c r="AC102" s="42">
        <v>-0.35470104574200734</v>
      </c>
      <c r="AD102" s="42">
        <v>-0.36238332364047732</v>
      </c>
      <c r="AE102" s="42">
        <f>S102*P102</f>
        <v>2.2655477658056267</v>
      </c>
      <c r="AF102" s="42">
        <f>T102*$P102</f>
        <v>0</v>
      </c>
      <c r="AG102" s="42">
        <f>U102*$P102</f>
        <v>14.25599598686795</v>
      </c>
      <c r="AH102" s="42">
        <f>V102*$P102</f>
        <v>16.521543752673576</v>
      </c>
      <c r="AI102" s="42">
        <f>AE102*W102</f>
        <v>1.2693686569502789</v>
      </c>
      <c r="AJ102" s="42">
        <f>AF102*X102</f>
        <v>0</v>
      </c>
      <c r="AK102" s="42">
        <f>AG102*Y102</f>
        <v>368.79461204241215</v>
      </c>
      <c r="AL102" s="42">
        <f>AH102*Z102</f>
        <v>436.65995221172585</v>
      </c>
      <c r="AM102" s="37">
        <f>(P102*W102)/1000000</f>
        <v>1.6650869859565035E-5</v>
      </c>
      <c r="AN102" s="37">
        <f>(P102*X102)/1000000</f>
        <v>0</v>
      </c>
      <c r="AO102" s="37">
        <f>(P102*Y102)/1000000</f>
        <v>7.6879293222105872E-4</v>
      </c>
      <c r="AP102" s="37">
        <f>(P102*Z102)/1000000</f>
        <v>7.8544380208062385E-4</v>
      </c>
      <c r="AQ102" s="50">
        <f>N102-P102</f>
        <v>23.741408359999998</v>
      </c>
      <c r="AR102" s="50">
        <f>J102-Q102</f>
        <v>593.5352089999999</v>
      </c>
      <c r="AS102" s="50">
        <v>0</v>
      </c>
      <c r="AT102" s="45">
        <v>42</v>
      </c>
      <c r="AU102" s="45">
        <v>137</v>
      </c>
      <c r="AV102" s="45">
        <v>179</v>
      </c>
      <c r="AW102" s="45">
        <v>10</v>
      </c>
      <c r="AX102" s="45">
        <f>AW102-1</f>
        <v>9</v>
      </c>
      <c r="AY102" s="45">
        <f>AU102/AX102</f>
        <v>15.222222222222221</v>
      </c>
      <c r="AZ102" s="45">
        <f>AT102*AR102</f>
        <v>24928.478777999997</v>
      </c>
      <c r="BA102" s="45">
        <v>0</v>
      </c>
      <c r="BB102" s="45">
        <f>BA102+AZ102</f>
        <v>24928.478777999997</v>
      </c>
    </row>
    <row r="103" spans="2:54">
      <c r="B103" s="21">
        <v>219</v>
      </c>
      <c r="C103" s="21" t="s">
        <v>35</v>
      </c>
      <c r="D103" s="21" t="s">
        <v>29</v>
      </c>
      <c r="E103" s="21" t="s">
        <v>22</v>
      </c>
      <c r="F103" s="21">
        <v>47.31</v>
      </c>
      <c r="G103" s="21" t="s">
        <v>199</v>
      </c>
      <c r="H103" s="19">
        <v>5.07</v>
      </c>
      <c r="I103" s="19">
        <v>8.1300000000000008</v>
      </c>
      <c r="J103" s="19">
        <v>1609.21</v>
      </c>
      <c r="K103" s="19">
        <v>5.0999999999999996</v>
      </c>
      <c r="L103" s="19">
        <v>6.3</v>
      </c>
      <c r="M103" s="19">
        <v>1.2</v>
      </c>
      <c r="N103" s="19">
        <f>M103*J103</f>
        <v>1931.0519999999999</v>
      </c>
      <c r="O103" s="19">
        <v>0.51500000000000001</v>
      </c>
      <c r="P103" s="41">
        <f>(N103*O103)</f>
        <v>994.49177999999995</v>
      </c>
      <c r="Q103" s="41">
        <f>(J103*O103)</f>
        <v>828.74315000000001</v>
      </c>
      <c r="R103" s="41">
        <f>P103-Q103</f>
        <v>165.74862999999993</v>
      </c>
      <c r="S103" s="42">
        <v>5.2960526315789444E-2</v>
      </c>
      <c r="T103" s="42">
        <v>7.0760233918128579E-2</v>
      </c>
      <c r="U103" s="42">
        <v>0.39140138888888881</v>
      </c>
      <c r="V103" s="42">
        <v>0.51512214912280685</v>
      </c>
      <c r="W103" s="42">
        <v>0.3892386842105261</v>
      </c>
      <c r="X103" s="42">
        <v>7.1508169590643197E-2</v>
      </c>
      <c r="Y103" s="42">
        <v>21.107372765569441</v>
      </c>
      <c r="Z103" s="42">
        <v>21.568119619370609</v>
      </c>
      <c r="AA103" s="42">
        <v>9.2845659399999891E-3</v>
      </c>
      <c r="AB103" s="42">
        <v>1.7056945846984099E-3</v>
      </c>
      <c r="AC103" s="42">
        <v>0.50347717791609403</v>
      </c>
      <c r="AD103" s="42">
        <v>0.51446743844079246</v>
      </c>
      <c r="AE103" s="42">
        <f>S103*P103</f>
        <v>52.668808085526287</v>
      </c>
      <c r="AF103" s="42">
        <f>T103*$P103</f>
        <v>70.370470982456055</v>
      </c>
      <c r="AG103" s="42">
        <f>U103*$P103</f>
        <v>389.24546393058324</v>
      </c>
      <c r="AH103" s="42">
        <f>V103*$P103</f>
        <v>512.28474299856555</v>
      </c>
      <c r="AI103" s="42">
        <f>AE103*W103</f>
        <v>20.50073755814697</v>
      </c>
      <c r="AJ103" s="42">
        <f>AF103*X103</f>
        <v>5.0320635731869032</v>
      </c>
      <c r="AK103" s="42">
        <f>AG103*Y103</f>
        <v>8215.949104489835</v>
      </c>
      <c r="AL103" s="42">
        <f>AH103*Z103</f>
        <v>11049.018616171592</v>
      </c>
      <c r="AM103" s="37">
        <f>(P103*W103)/1000000</f>
        <v>3.8709467190538397E-4</v>
      </c>
      <c r="AN103" s="37">
        <f>(P103*X103)/1000000</f>
        <v>7.1114286860740616E-5</v>
      </c>
      <c r="AO103" s="37">
        <f>(P103*Y103)/1000000</f>
        <v>2.0991108712754673E-2</v>
      </c>
      <c r="AP103" s="37">
        <f>(P103*Z103)/1000000</f>
        <v>2.14493176715208E-2</v>
      </c>
      <c r="AQ103" s="50">
        <f>N103-P103</f>
        <v>936.56021999999996</v>
      </c>
      <c r="AR103" s="50">
        <f>J103-Q103</f>
        <v>780.46685000000002</v>
      </c>
      <c r="AS103" s="50">
        <f>AQ103-AR103</f>
        <v>156.09336999999994</v>
      </c>
      <c r="AT103" s="45">
        <v>55</v>
      </c>
      <c r="AU103" s="45">
        <v>347</v>
      </c>
      <c r="AV103" s="45">
        <v>402</v>
      </c>
      <c r="AW103" s="45">
        <v>19</v>
      </c>
      <c r="AX103" s="45">
        <f>AW103-1</f>
        <v>18</v>
      </c>
      <c r="AY103" s="45">
        <f>AU103/AX103</f>
        <v>19.277777777777779</v>
      </c>
      <c r="AZ103" s="45">
        <f>AT103*AR103</f>
        <v>42925.676749999999</v>
      </c>
      <c r="BA103" s="45">
        <v>3009.1332994444433</v>
      </c>
      <c r="BB103" s="45">
        <f>BA103+AZ103</f>
        <v>45934.810049444444</v>
      </c>
    </row>
    <row r="104" spans="2:54">
      <c r="B104" s="21">
        <v>222</v>
      </c>
      <c r="C104" s="21" t="s">
        <v>20</v>
      </c>
      <c r="D104" s="21" t="s">
        <v>21</v>
      </c>
      <c r="E104" s="21" t="s">
        <v>22</v>
      </c>
      <c r="F104" s="21">
        <v>1.59</v>
      </c>
      <c r="G104" s="21" t="s">
        <v>199</v>
      </c>
      <c r="H104" s="19">
        <v>41.96</v>
      </c>
      <c r="I104" s="19">
        <v>9.5399999999999991</v>
      </c>
      <c r="J104" s="19">
        <v>75153.17</v>
      </c>
      <c r="K104" s="19">
        <v>41.95</v>
      </c>
      <c r="L104" s="19">
        <v>47.8</v>
      </c>
      <c r="M104" s="19">
        <v>5.85</v>
      </c>
      <c r="N104" s="19">
        <f>M104*J104</f>
        <v>439646.04449999996</v>
      </c>
      <c r="O104" s="19">
        <v>0.55520000000000003</v>
      </c>
      <c r="P104" s="41">
        <f>(N104*O104)</f>
        <v>244091.48390639998</v>
      </c>
      <c r="Q104" s="41">
        <f>(J104*O104)</f>
        <v>41725.039984000003</v>
      </c>
      <c r="R104" s="41">
        <f>P104-Q104</f>
        <v>202366.44392239998</v>
      </c>
      <c r="S104" s="42">
        <v>4.3749999999999838E-2</v>
      </c>
      <c r="T104" s="42">
        <v>0.23621762755101955</v>
      </c>
      <c r="U104" s="42">
        <v>0.27536572448979585</v>
      </c>
      <c r="V104" s="42">
        <v>0.55533335204081524</v>
      </c>
      <c r="W104" s="42">
        <v>0.3215449999999988</v>
      </c>
      <c r="X104" s="42">
        <v>0.23871444787423382</v>
      </c>
      <c r="Y104" s="42">
        <v>14.849837426911119</v>
      </c>
      <c r="Z104" s="42">
        <v>15.410096874785351</v>
      </c>
      <c r="AA104" s="42">
        <v>6.737769686199975E-2</v>
      </c>
      <c r="AB104" s="42">
        <v>5.0021084779579304E-2</v>
      </c>
      <c r="AC104" s="42">
        <v>3.1116883938496929</v>
      </c>
      <c r="AD104" s="42">
        <v>3.229087175491272</v>
      </c>
      <c r="AE104" s="42">
        <f>S104*P104</f>
        <v>10679.002420904959</v>
      </c>
      <c r="AF104" s="42">
        <f>T104*$P104</f>
        <v>57658.711233777671</v>
      </c>
      <c r="AG104" s="42">
        <f>U104*$P104</f>
        <v>67214.428307675174</v>
      </c>
      <c r="AH104" s="42">
        <f>V104*$P104</f>
        <v>135552.1419623578</v>
      </c>
      <c r="AI104" s="42">
        <f>AE104*W104</f>
        <v>3433.7798334298723</v>
      </c>
      <c r="AJ104" s="42">
        <f>AF104*X104</f>
        <v>13763.96741731112</v>
      </c>
      <c r="AK104" s="42">
        <f>AG104*Y104</f>
        <v>998123.33311174903</v>
      </c>
      <c r="AL104" s="42">
        <f>AH104*Z104</f>
        <v>2088871.63922459</v>
      </c>
      <c r="AM104" s="37">
        <f>(P104*W104)/1000000</f>
        <v>7.8486396192683092E-2</v>
      </c>
      <c r="AN104" s="37">
        <f>(P104*X104)/1000000</f>
        <v>5.8268163811518704E-2</v>
      </c>
      <c r="AO104" s="37">
        <f>(P104*Y104)/1000000</f>
        <v>3.6247188533035315</v>
      </c>
      <c r="AP104" s="37">
        <f>(P104*Z104)/1000000</f>
        <v>3.7614734133077334</v>
      </c>
      <c r="AQ104" s="50">
        <f>N104-P104</f>
        <v>195554.56059359998</v>
      </c>
      <c r="AR104" s="50">
        <f>J104-Q104</f>
        <v>33428.130015999996</v>
      </c>
      <c r="AS104" s="50">
        <f>AQ104-AR104</f>
        <v>162126.43057759997</v>
      </c>
      <c r="AT104" s="45">
        <v>34</v>
      </c>
      <c r="AU104" s="45">
        <v>273</v>
      </c>
      <c r="AV104" s="45">
        <v>307</v>
      </c>
      <c r="AW104" s="45">
        <v>25</v>
      </c>
      <c r="AX104" s="45">
        <f>AW104-1</f>
        <v>24</v>
      </c>
      <c r="AY104" s="45">
        <f>AU104/AX104</f>
        <v>11.375</v>
      </c>
      <c r="AZ104" s="45">
        <f>AT104*AR104</f>
        <v>1136556.4205439999</v>
      </c>
      <c r="BA104" s="45">
        <v>1844188.1478201996</v>
      </c>
      <c r="BB104" s="45">
        <f>BA104+AZ104</f>
        <v>2980744.5683641993</v>
      </c>
    </row>
    <row r="105" spans="2:54">
      <c r="B105" s="21">
        <v>223</v>
      </c>
      <c r="C105" s="21" t="s">
        <v>25</v>
      </c>
      <c r="D105" s="21" t="s">
        <v>21</v>
      </c>
      <c r="E105" s="21" t="s">
        <v>22</v>
      </c>
      <c r="F105" s="21">
        <v>21.42</v>
      </c>
      <c r="G105" s="21" t="s">
        <v>198</v>
      </c>
      <c r="H105" s="19">
        <v>6.39</v>
      </c>
      <c r="I105" s="19">
        <v>15.9</v>
      </c>
      <c r="J105" s="19">
        <v>1202.6400000000001</v>
      </c>
      <c r="K105" s="19">
        <v>6.42</v>
      </c>
      <c r="L105" s="19">
        <v>6.82</v>
      </c>
      <c r="M105" s="19">
        <v>0.4</v>
      </c>
      <c r="N105" s="19">
        <f>M105*J105</f>
        <v>481.05600000000004</v>
      </c>
      <c r="O105" s="19">
        <v>0.62670000000000003</v>
      </c>
      <c r="P105" s="41">
        <f>(N105*O105)</f>
        <v>301.47779520000006</v>
      </c>
      <c r="Q105" s="41">
        <f>(J105*O105)</f>
        <v>753.69448800000009</v>
      </c>
      <c r="R105" s="41">
        <v>0</v>
      </c>
      <c r="S105" s="42">
        <v>0.13920454545454536</v>
      </c>
      <c r="T105" s="42">
        <v>0</v>
      </c>
      <c r="U105" s="42">
        <v>0.48757613636363606</v>
      </c>
      <c r="V105" s="42">
        <v>0.62678068181818136</v>
      </c>
      <c r="W105" s="42">
        <v>1.0230977272727266</v>
      </c>
      <c r="X105" s="42">
        <v>0</v>
      </c>
      <c r="Y105" s="42">
        <v>26.293854733215891</v>
      </c>
      <c r="Z105" s="42">
        <v>27.316952460488618</v>
      </c>
      <c r="AA105" s="42">
        <v>6.831223524999995E-2</v>
      </c>
      <c r="AB105" s="42">
        <v>0</v>
      </c>
      <c r="AC105" s="42">
        <v>1.755640680536825</v>
      </c>
      <c r="AD105" s="42">
        <v>1.8239529157868251</v>
      </c>
      <c r="AE105" s="42">
        <f>S105*P105</f>
        <v>41.967079445454523</v>
      </c>
      <c r="AF105" s="42">
        <f>T105*$P105</f>
        <v>0</v>
      </c>
      <c r="AG105" s="42">
        <f>U105*$P105</f>
        <v>146.99337858304358</v>
      </c>
      <c r="AH105" s="42">
        <f>V105*$P105</f>
        <v>188.9604580284981</v>
      </c>
      <c r="AI105" s="42">
        <f>AE105*W105</f>
        <v>42.936423600918481</v>
      </c>
      <c r="AJ105" s="42">
        <f>AF105*X105</f>
        <v>0</v>
      </c>
      <c r="AK105" s="42">
        <f>AG105*Y105</f>
        <v>3865.0225432071556</v>
      </c>
      <c r="AL105" s="42">
        <f>AH105*Z105</f>
        <v>5161.8238488766374</v>
      </c>
      <c r="AM105" s="37">
        <f>(P105*W105)/1000000</f>
        <v>3.084412470923126E-4</v>
      </c>
      <c r="AN105" s="37">
        <f>(P105*X105)/1000000</f>
        <v>0</v>
      </c>
      <c r="AO105" s="37">
        <f>(P105*Y105)/1000000</f>
        <v>7.9270133522790134E-3</v>
      </c>
      <c r="AP105" s="37">
        <f>(P105*Z105)/1000000</f>
        <v>8.2354545993713248E-3</v>
      </c>
      <c r="AQ105" s="50">
        <f>N105-P105</f>
        <v>179.57820479999998</v>
      </c>
      <c r="AR105" s="50">
        <f>J105-Q105</f>
        <v>448.94551200000001</v>
      </c>
      <c r="AS105" s="50">
        <v>0</v>
      </c>
      <c r="AT105" s="45">
        <v>36</v>
      </c>
      <c r="AU105" s="45">
        <v>47</v>
      </c>
      <c r="AV105" s="45">
        <v>83</v>
      </c>
      <c r="AW105" s="45">
        <v>6</v>
      </c>
      <c r="AX105" s="45">
        <f>AW105-1</f>
        <v>5</v>
      </c>
      <c r="AY105" s="45">
        <f>AU105/AX105</f>
        <v>9.4</v>
      </c>
      <c r="AZ105" s="45">
        <f>AT105*AR105</f>
        <v>16162.038432000001</v>
      </c>
      <c r="BA105" s="45">
        <v>0</v>
      </c>
      <c r="BB105" s="45">
        <f>BA105+AZ105</f>
        <v>16162.038432000001</v>
      </c>
    </row>
    <row r="106" spans="2:54">
      <c r="B106" s="21">
        <v>226</v>
      </c>
      <c r="C106" s="21" t="s">
        <v>33</v>
      </c>
      <c r="D106" s="21" t="s">
        <v>29</v>
      </c>
      <c r="E106" s="21" t="s">
        <v>22</v>
      </c>
      <c r="F106" s="21">
        <v>161.51</v>
      </c>
      <c r="G106" s="21" t="s">
        <v>199</v>
      </c>
      <c r="H106" s="19">
        <v>10.85</v>
      </c>
      <c r="I106" s="19">
        <v>8.85</v>
      </c>
      <c r="J106" s="19">
        <v>16635.23</v>
      </c>
      <c r="K106" s="19">
        <v>11.49</v>
      </c>
      <c r="L106" s="19">
        <v>12.74</v>
      </c>
      <c r="M106" s="19">
        <v>1.25</v>
      </c>
      <c r="N106" s="19">
        <f>M106*J106</f>
        <v>20794.037499999999</v>
      </c>
      <c r="O106" s="19">
        <v>0.61819999999999997</v>
      </c>
      <c r="P106" s="41">
        <f>(N106*O106)</f>
        <v>12854.873982499999</v>
      </c>
      <c r="Q106" s="41">
        <f>(J106*O106)</f>
        <v>10283.899185999999</v>
      </c>
      <c r="R106" s="41">
        <f>P106-Q106</f>
        <v>2570.9747965000006</v>
      </c>
      <c r="S106" s="42">
        <v>8.3854166666666688E-2</v>
      </c>
      <c r="T106" s="42">
        <v>0.16876067592592608</v>
      </c>
      <c r="U106" s="42">
        <v>0.36538385490104175</v>
      </c>
      <c r="V106" s="42">
        <v>0.61799869749363445</v>
      </c>
      <c r="W106" s="42">
        <v>0.61629458333333342</v>
      </c>
      <c r="X106" s="42">
        <v>0.17054447627046315</v>
      </c>
      <c r="Y106" s="42">
        <v>19.704307258108361</v>
      </c>
      <c r="Z106" s="42">
        <v>20.491146317712158</v>
      </c>
      <c r="AA106" s="42">
        <v>4.9293374102403883E-3</v>
      </c>
      <c r="AB106" s="42">
        <v>1.3640737558375665E-3</v>
      </c>
      <c r="AC106" s="42">
        <v>0.15760187017209398</v>
      </c>
      <c r="AD106" s="42">
        <v>0.16389528133817191</v>
      </c>
      <c r="AE106" s="42">
        <f>S106*P106</f>
        <v>1077.9347454075523</v>
      </c>
      <c r="AF106" s="42">
        <f>T106*$P106</f>
        <v>2169.3972222293014</v>
      </c>
      <c r="AG106" s="42">
        <f>U106*$P106</f>
        <v>4696.9634099929563</v>
      </c>
      <c r="AH106" s="42">
        <f>V106*$P106</f>
        <v>7944.2953776298091</v>
      </c>
      <c r="AI106" s="42">
        <f>AE106*W106</f>
        <v>664.32534478147033</v>
      </c>
      <c r="AJ106" s="42">
        <f>AF106*X106</f>
        <v>369.97871308769379</v>
      </c>
      <c r="AK106" s="42">
        <f>AG106*Y106</f>
        <v>92550.410210593604</v>
      </c>
      <c r="AL106" s="42">
        <f>AH106*Z106</f>
        <v>162787.71897413678</v>
      </c>
      <c r="AM106" s="37">
        <f>(P106*W106)/1000000</f>
        <v>7.9223892048473459E-3</v>
      </c>
      <c r="AN106" s="37">
        <f>(P106*X106)/1000000</f>
        <v>2.1923277508682656E-3</v>
      </c>
      <c r="AO106" s="37">
        <f>(P106*Y106)/1000000</f>
        <v>0.25329638671544308</v>
      </c>
      <c r="AP106" s="37">
        <f>(P106*Z106)/1000000</f>
        <v>0.26341110367115866</v>
      </c>
      <c r="AQ106" s="50">
        <f>N106-P106</f>
        <v>7939.1635174999992</v>
      </c>
      <c r="AR106" s="50">
        <f>J106-Q106</f>
        <v>6351.3308140000008</v>
      </c>
      <c r="AS106" s="50">
        <f>AQ106-AR106</f>
        <v>1587.8327034999984</v>
      </c>
      <c r="AT106" s="45">
        <v>28</v>
      </c>
      <c r="AU106" s="45">
        <v>176</v>
      </c>
      <c r="AV106" s="45">
        <v>204</v>
      </c>
      <c r="AW106" s="45">
        <v>12</v>
      </c>
      <c r="AX106" s="45">
        <f>AW106-1</f>
        <v>11</v>
      </c>
      <c r="AY106" s="45">
        <f>AU106/AX106</f>
        <v>16</v>
      </c>
      <c r="AZ106" s="45">
        <f>AT106*AR106</f>
        <v>177837.26279200002</v>
      </c>
      <c r="BA106" s="45">
        <v>25405.323256000003</v>
      </c>
      <c r="BB106" s="45">
        <f>BA106+AZ106</f>
        <v>203242.58604800003</v>
      </c>
    </row>
    <row r="107" spans="2:54">
      <c r="B107" s="21">
        <v>229</v>
      </c>
      <c r="C107" s="21" t="s">
        <v>27</v>
      </c>
      <c r="D107" s="21" t="s">
        <v>21</v>
      </c>
      <c r="E107" s="21" t="s">
        <v>22</v>
      </c>
      <c r="F107" s="21">
        <v>31.1</v>
      </c>
      <c r="G107" s="21" t="s">
        <v>199</v>
      </c>
      <c r="H107" s="19">
        <v>7.2</v>
      </c>
      <c r="I107" s="19">
        <v>24.12</v>
      </c>
      <c r="J107" s="19">
        <v>993.03</v>
      </c>
      <c r="K107" s="19">
        <v>7.2</v>
      </c>
      <c r="L107" s="19">
        <v>10.11</v>
      </c>
      <c r="M107" s="19">
        <v>2.91</v>
      </c>
      <c r="N107" s="19">
        <f>M107*J107</f>
        <v>2889.7173000000003</v>
      </c>
      <c r="O107" s="19">
        <v>0.38219999999999998</v>
      </c>
      <c r="P107" s="41">
        <f>(N107*O107)</f>
        <v>1104.44995206</v>
      </c>
      <c r="Q107" s="41">
        <f>(J107*O107)</f>
        <v>379.53606599999995</v>
      </c>
      <c r="R107" s="41">
        <f>P107-Q107</f>
        <v>724.9138860600001</v>
      </c>
      <c r="S107" s="42">
        <v>3.3541666666666636E-2</v>
      </c>
      <c r="T107" s="42">
        <v>5.3333333333333288E-2</v>
      </c>
      <c r="U107" s="42">
        <v>0.29545904249166643</v>
      </c>
      <c r="V107" s="42">
        <v>0.38233404249166636</v>
      </c>
      <c r="W107" s="42">
        <v>0.2465178333333331</v>
      </c>
      <c r="X107" s="42">
        <v>5.3897066666666625E-2</v>
      </c>
      <c r="Y107" s="42">
        <v>15.933423651187415</v>
      </c>
      <c r="Z107" s="42">
        <v>16.233838551187414</v>
      </c>
      <c r="AA107" s="42">
        <v>3.0440940639560651E-2</v>
      </c>
      <c r="AB107" s="42">
        <v>6.6554106243014591E-3</v>
      </c>
      <c r="AC107" s="42">
        <v>1.9675185238827273</v>
      </c>
      <c r="AD107" s="42">
        <v>2.0046148751465895</v>
      </c>
      <c r="AE107" s="42">
        <f>S107*P107</f>
        <v>37.045092142012464</v>
      </c>
      <c r="AF107" s="42">
        <f>T107*$P107</f>
        <v>58.903997443199948</v>
      </c>
      <c r="AG107" s="42">
        <f>U107*$P107</f>
        <v>326.31972531561451</v>
      </c>
      <c r="AH107" s="42">
        <f>V107*$P107</f>
        <v>422.2688149008269</v>
      </c>
      <c r="AI107" s="42">
        <f>AE107*W107</f>
        <v>9.1322758504825963</v>
      </c>
      <c r="AJ107" s="42">
        <f>AF107*X107</f>
        <v>3.174752677129308</v>
      </c>
      <c r="AK107" s="42">
        <f>AG107*Y107</f>
        <v>5199.3904291927929</v>
      </c>
      <c r="AL107" s="42">
        <f>AH107*Z107</f>
        <v>6855.0437663012663</v>
      </c>
      <c r="AM107" s="37">
        <f>(P107*W107)/1000000</f>
        <v>2.722666092069348E-4</v>
      </c>
      <c r="AN107" s="37">
        <f>(P107*X107)/1000000</f>
        <v>5.9526612696174577E-5</v>
      </c>
      <c r="AO107" s="37">
        <f>(P107*Y107)/1000000</f>
        <v>1.7597668987705609E-2</v>
      </c>
      <c r="AP107" s="37">
        <f>(P107*Z107)/1000000</f>
        <v>1.7929462209608719E-2</v>
      </c>
      <c r="AQ107" s="50">
        <f>N107-P107</f>
        <v>1785.2673479400003</v>
      </c>
      <c r="AR107" s="50">
        <f>J107-Q107</f>
        <v>613.49393400000008</v>
      </c>
      <c r="AS107" s="50">
        <f>AQ107-AR107</f>
        <v>1171.7734139400002</v>
      </c>
      <c r="AT107" s="45">
        <v>29</v>
      </c>
      <c r="AU107" s="45">
        <v>414</v>
      </c>
      <c r="AV107" s="45">
        <v>443</v>
      </c>
      <c r="AW107" s="45">
        <v>30</v>
      </c>
      <c r="AX107" s="45">
        <f>AW107-1</f>
        <v>29</v>
      </c>
      <c r="AY107" s="45">
        <f>AU107/AX107</f>
        <v>14.275862068965518</v>
      </c>
      <c r="AZ107" s="45">
        <f>AT107*AR107</f>
        <v>17791.324086000001</v>
      </c>
      <c r="BA107" s="45">
        <v>16728.075633488283</v>
      </c>
      <c r="BB107" s="45">
        <f>BA107+AZ107</f>
        <v>34519.399719488283</v>
      </c>
    </row>
    <row r="108" spans="2:54">
      <c r="B108" s="21">
        <v>233</v>
      </c>
      <c r="C108" s="21" t="s">
        <v>25</v>
      </c>
      <c r="D108" s="21" t="s">
        <v>21</v>
      </c>
      <c r="E108" s="21" t="s">
        <v>22</v>
      </c>
      <c r="F108" s="21">
        <v>103.83</v>
      </c>
      <c r="G108" s="21" t="s">
        <v>199</v>
      </c>
      <c r="H108" s="19">
        <v>5.63</v>
      </c>
      <c r="I108" s="19">
        <v>9.3699999999999992</v>
      </c>
      <c r="J108" s="19">
        <v>4453.8</v>
      </c>
      <c r="K108" s="19">
        <v>5.63</v>
      </c>
      <c r="L108" s="19">
        <v>5.93</v>
      </c>
      <c r="M108" s="19">
        <v>0.28999999999999998</v>
      </c>
      <c r="N108" s="19">
        <f>M108*J108</f>
        <v>1291.6019999999999</v>
      </c>
      <c r="O108" s="19">
        <v>0.62670000000000003</v>
      </c>
      <c r="P108" s="41">
        <f>(N108*O108)</f>
        <v>809.44697339999993</v>
      </c>
      <c r="Q108" s="41">
        <f>(J108*O108)</f>
        <v>2791.1964600000001</v>
      </c>
      <c r="R108" s="41">
        <v>0</v>
      </c>
      <c r="S108" s="42">
        <v>0.13920454545454536</v>
      </c>
      <c r="T108" s="42">
        <v>0</v>
      </c>
      <c r="U108" s="42">
        <v>0.48757613636363606</v>
      </c>
      <c r="V108" s="42">
        <v>0.62678068181818136</v>
      </c>
      <c r="W108" s="42">
        <v>1.0230977272727266</v>
      </c>
      <c r="X108" s="42">
        <v>0</v>
      </c>
      <c r="Y108" s="42">
        <v>26.293854733215891</v>
      </c>
      <c r="Z108" s="42">
        <v>27.316952460488618</v>
      </c>
      <c r="AA108" s="42">
        <v>6.831223524999995E-2</v>
      </c>
      <c r="AB108" s="42">
        <v>0</v>
      </c>
      <c r="AC108" s="42">
        <v>1.755640680536825</v>
      </c>
      <c r="AD108" s="42">
        <v>1.8239529157868251</v>
      </c>
      <c r="AE108" s="42">
        <f>S108*P108</f>
        <v>112.67869800170446</v>
      </c>
      <c r="AF108" s="42">
        <f>T108*$P108</f>
        <v>0</v>
      </c>
      <c r="AG108" s="42">
        <f>U108*$P108</f>
        <v>394.66702788161086</v>
      </c>
      <c r="AH108" s="42">
        <f>V108*$P108</f>
        <v>507.34572588331525</v>
      </c>
      <c r="AI108" s="42">
        <f>AE108*W108</f>
        <v>115.28131983759376</v>
      </c>
      <c r="AJ108" s="42">
        <f>AF108*X108</f>
        <v>0</v>
      </c>
      <c r="AK108" s="42">
        <f>AG108*Y108</f>
        <v>10377.317499109142</v>
      </c>
      <c r="AL108" s="42">
        <f>AH108*Z108</f>
        <v>13859.139074986613</v>
      </c>
      <c r="AM108" s="37">
        <f>(P108*W108)/1000000</f>
        <v>8.2814335883332714E-4</v>
      </c>
      <c r="AN108" s="37">
        <f>(P108*X108)/1000000</f>
        <v>0</v>
      </c>
      <c r="AO108" s="37">
        <f>(P108*Y108)/1000000</f>
        <v>2.1283481132820865E-2</v>
      </c>
      <c r="AP108" s="37">
        <f>(P108*Z108)/1000000</f>
        <v>2.2111624491654193E-2</v>
      </c>
      <c r="AQ108" s="50">
        <f>N108-P108</f>
        <v>482.15502659999993</v>
      </c>
      <c r="AR108" s="50">
        <f>J108-Q108</f>
        <v>1662.6035400000001</v>
      </c>
      <c r="AS108" s="50">
        <v>0</v>
      </c>
      <c r="AT108" s="45">
        <v>36</v>
      </c>
      <c r="AU108" s="45">
        <v>47</v>
      </c>
      <c r="AV108" s="45">
        <v>83</v>
      </c>
      <c r="AW108" s="45">
        <v>6</v>
      </c>
      <c r="AX108" s="45">
        <f>AW108-1</f>
        <v>5</v>
      </c>
      <c r="AY108" s="45">
        <f>AU108/AX108</f>
        <v>9.4</v>
      </c>
      <c r="AZ108" s="45">
        <f>AT108*AR108</f>
        <v>59853.727440000002</v>
      </c>
      <c r="BA108" s="45">
        <v>0</v>
      </c>
      <c r="BB108" s="45">
        <f>BA108+AZ108</f>
        <v>59853.727440000002</v>
      </c>
    </row>
    <row r="109" spans="2:54">
      <c r="B109" s="21">
        <v>234</v>
      </c>
      <c r="C109" s="21" t="s">
        <v>25</v>
      </c>
      <c r="D109" s="21" t="s">
        <v>21</v>
      </c>
      <c r="E109" s="21" t="s">
        <v>22</v>
      </c>
      <c r="F109" s="21">
        <v>110.51</v>
      </c>
      <c r="G109" s="21" t="s">
        <v>199</v>
      </c>
      <c r="H109" s="19">
        <v>5.5</v>
      </c>
      <c r="I109" s="19">
        <v>10</v>
      </c>
      <c r="J109" s="19">
        <v>3570.21</v>
      </c>
      <c r="K109" s="19">
        <v>5.63</v>
      </c>
      <c r="L109" s="19">
        <v>5.93</v>
      </c>
      <c r="M109" s="19">
        <v>0.28999999999999998</v>
      </c>
      <c r="N109" s="19">
        <f>M109*J109</f>
        <v>1035.3608999999999</v>
      </c>
      <c r="O109" s="19">
        <v>0.62670000000000003</v>
      </c>
      <c r="P109" s="41">
        <f>(N109*O109)</f>
        <v>648.86067602999992</v>
      </c>
      <c r="Q109" s="41">
        <f>(J109*O109)</f>
        <v>2237.4506070000002</v>
      </c>
      <c r="R109" s="41">
        <v>0</v>
      </c>
      <c r="S109" s="42">
        <v>0.13920454545454536</v>
      </c>
      <c r="T109" s="42">
        <v>0</v>
      </c>
      <c r="U109" s="42">
        <v>0.48757613636363606</v>
      </c>
      <c r="V109" s="42">
        <v>0.62678068181818136</v>
      </c>
      <c r="W109" s="42">
        <v>1.0230977272727266</v>
      </c>
      <c r="X109" s="42">
        <v>0</v>
      </c>
      <c r="Y109" s="42">
        <v>26.293854733215891</v>
      </c>
      <c r="Z109" s="42">
        <v>27.316952460488618</v>
      </c>
      <c r="AA109" s="42">
        <v>6.831223524999995E-2</v>
      </c>
      <c r="AB109" s="42">
        <v>0</v>
      </c>
      <c r="AC109" s="42">
        <v>1.755640680536825</v>
      </c>
      <c r="AD109" s="42">
        <v>1.8239529157868251</v>
      </c>
      <c r="AE109" s="42">
        <f>S109*P109</f>
        <v>90.324355470085152</v>
      </c>
      <c r="AF109" s="42">
        <f>T109*$P109</f>
        <v>0</v>
      </c>
      <c r="AG109" s="42">
        <f>U109*$P109</f>
        <v>316.36898145700434</v>
      </c>
      <c r="AH109" s="42">
        <f>V109*$P109</f>
        <v>406.69333692708943</v>
      </c>
      <c r="AI109" s="42">
        <f>AE109*W109</f>
        <v>92.410642798817989</v>
      </c>
      <c r="AJ109" s="42">
        <f>AF109*X109</f>
        <v>0</v>
      </c>
      <c r="AK109" s="42">
        <f>AG109*Y109</f>
        <v>8318.5600405259447</v>
      </c>
      <c r="AL109" s="42">
        <f>AH109*Z109</f>
        <v>11109.622550834782</v>
      </c>
      <c r="AM109" s="37">
        <f>(P109*W109)/1000000</f>
        <v>6.6384788296293786E-4</v>
      </c>
      <c r="AN109" s="37">
        <f>(P109*X109)/1000000</f>
        <v>0</v>
      </c>
      <c r="AO109" s="37">
        <f>(P109*Y109)/1000000</f>
        <v>1.7061048357629074E-2</v>
      </c>
      <c r="AP109" s="37">
        <f>(P109*Z109)/1000000</f>
        <v>1.7724896240592015E-2</v>
      </c>
      <c r="AQ109" s="50">
        <f>N109-P109</f>
        <v>386.50022396999998</v>
      </c>
      <c r="AR109" s="50">
        <f>J109-Q109</f>
        <v>1332.7593929999998</v>
      </c>
      <c r="AS109" s="50">
        <v>0</v>
      </c>
      <c r="AT109" s="45">
        <v>36</v>
      </c>
      <c r="AU109" s="45">
        <v>47</v>
      </c>
      <c r="AV109" s="45">
        <v>83</v>
      </c>
      <c r="AW109" s="45">
        <v>6</v>
      </c>
      <c r="AX109" s="45">
        <f>AW109-1</f>
        <v>5</v>
      </c>
      <c r="AY109" s="45">
        <f>AU109/AX109</f>
        <v>9.4</v>
      </c>
      <c r="AZ109" s="45">
        <f>AT109*AR109</f>
        <v>47979.338147999995</v>
      </c>
      <c r="BA109" s="45">
        <v>0</v>
      </c>
      <c r="BB109" s="45">
        <f>BA109+AZ109</f>
        <v>47979.338147999995</v>
      </c>
    </row>
    <row r="110" spans="2:54">
      <c r="B110" s="21">
        <v>235</v>
      </c>
      <c r="C110" s="21" t="s">
        <v>25</v>
      </c>
      <c r="D110" s="21" t="s">
        <v>21</v>
      </c>
      <c r="E110" s="21" t="s">
        <v>22</v>
      </c>
      <c r="F110" s="21">
        <v>39.159999999999997</v>
      </c>
      <c r="G110" s="21" t="s">
        <v>198</v>
      </c>
      <c r="H110" s="19">
        <v>0.48</v>
      </c>
      <c r="I110" s="19">
        <v>11.09</v>
      </c>
      <c r="J110" s="19">
        <v>431.94</v>
      </c>
      <c r="K110" s="19">
        <v>0.54</v>
      </c>
      <c r="L110" s="19">
        <v>2.1</v>
      </c>
      <c r="M110" s="19">
        <v>1.56</v>
      </c>
      <c r="N110" s="19">
        <f>M110*J110</f>
        <v>673.82640000000004</v>
      </c>
      <c r="O110" s="19">
        <v>0.62670000000000003</v>
      </c>
      <c r="P110" s="41">
        <f>(N110*O110)</f>
        <v>422.28700488000004</v>
      </c>
      <c r="Q110" s="41">
        <f>(J110*O110)</f>
        <v>270.696798</v>
      </c>
      <c r="R110" s="41">
        <f>P110-Q110</f>
        <v>151.59020688000004</v>
      </c>
      <c r="S110" s="42">
        <v>0.13920454545454536</v>
      </c>
      <c r="T110" s="42">
        <v>0</v>
      </c>
      <c r="U110" s="42">
        <v>0.48757613636363606</v>
      </c>
      <c r="V110" s="42">
        <v>0.62678068181818136</v>
      </c>
      <c r="W110" s="42">
        <v>1.0230977272727266</v>
      </c>
      <c r="X110" s="42">
        <v>0</v>
      </c>
      <c r="Y110" s="42">
        <v>26.293854733215891</v>
      </c>
      <c r="Z110" s="42">
        <v>27.316952460488618</v>
      </c>
      <c r="AA110" s="42">
        <v>6.831223524999995E-2</v>
      </c>
      <c r="AB110" s="42">
        <v>0</v>
      </c>
      <c r="AC110" s="42">
        <v>1.755640680536825</v>
      </c>
      <c r="AD110" s="42">
        <v>1.8239529157868251</v>
      </c>
      <c r="AE110" s="42">
        <f>S110*P110</f>
        <v>58.78427056568178</v>
      </c>
      <c r="AF110" s="42">
        <f>T110*$P110</f>
        <v>0</v>
      </c>
      <c r="AG110" s="42">
        <f>U110*$P110</f>
        <v>205.89706627596235</v>
      </c>
      <c r="AH110" s="42">
        <f>V110*$P110</f>
        <v>264.68133684164411</v>
      </c>
      <c r="AI110" s="42">
        <f>AE110*W110</f>
        <v>60.142053615134067</v>
      </c>
      <c r="AJ110" s="42">
        <f>AF110*X110</f>
        <v>0</v>
      </c>
      <c r="AK110" s="42">
        <f>AG110*Y110</f>
        <v>5413.8275506554783</v>
      </c>
      <c r="AL110" s="42">
        <f>AH110*Z110</f>
        <v>7230.2874956817668</v>
      </c>
      <c r="AM110" s="37">
        <f>(P110*W110)/1000000</f>
        <v>4.3204087494953482E-4</v>
      </c>
      <c r="AN110" s="37">
        <f>(P110*X110)/1000000</f>
        <v>0</v>
      </c>
      <c r="AO110" s="37">
        <f>(P110*Y110)/1000000</f>
        <v>1.1103553162039551E-2</v>
      </c>
      <c r="AP110" s="37">
        <f>(P110*Z110)/1000000</f>
        <v>1.1535594036989087E-2</v>
      </c>
      <c r="AQ110" s="50">
        <f>N110-P110</f>
        <v>251.53939511999999</v>
      </c>
      <c r="AR110" s="50">
        <f>J110-Q110</f>
        <v>161.243202</v>
      </c>
      <c r="AS110" s="50">
        <f>AQ110-AR110</f>
        <v>90.296193119999998</v>
      </c>
      <c r="AT110" s="45">
        <v>36</v>
      </c>
      <c r="AU110" s="45">
        <v>47</v>
      </c>
      <c r="AV110" s="45">
        <v>83</v>
      </c>
      <c r="AW110" s="45">
        <v>6</v>
      </c>
      <c r="AX110" s="45">
        <f>AW110-1</f>
        <v>5</v>
      </c>
      <c r="AY110" s="45">
        <f>AU110/AX110</f>
        <v>9.4</v>
      </c>
      <c r="AZ110" s="45">
        <f>AT110*AR110</f>
        <v>5804.7552720000003</v>
      </c>
      <c r="BA110" s="45">
        <v>848.78421532799996</v>
      </c>
      <c r="BB110" s="45">
        <f>BA110+AZ110</f>
        <v>6653.5394873280002</v>
      </c>
    </row>
    <row r="111" spans="2:54">
      <c r="B111" s="21">
        <v>236</v>
      </c>
      <c r="C111" s="21" t="s">
        <v>25</v>
      </c>
      <c r="D111" s="21" t="s">
        <v>21</v>
      </c>
      <c r="E111" s="21" t="s">
        <v>22</v>
      </c>
      <c r="F111" s="21">
        <v>14.15</v>
      </c>
      <c r="G111" s="21" t="s">
        <v>198</v>
      </c>
      <c r="H111" s="19">
        <v>1.02</v>
      </c>
      <c r="I111" s="19">
        <v>12.84</v>
      </c>
      <c r="J111" s="19">
        <v>195.09</v>
      </c>
      <c r="K111" s="19">
        <v>1.06</v>
      </c>
      <c r="L111" s="19">
        <v>2.21</v>
      </c>
      <c r="M111" s="19">
        <v>1.1499999999999999</v>
      </c>
      <c r="N111" s="19">
        <f>M111*J111</f>
        <v>224.3535</v>
      </c>
      <c r="O111" s="19">
        <v>0.62670000000000003</v>
      </c>
      <c r="P111" s="41">
        <f>(N111*O111)</f>
        <v>140.60233845000002</v>
      </c>
      <c r="Q111" s="41">
        <f>(J111*O111)</f>
        <v>122.26290300000001</v>
      </c>
      <c r="R111" s="41">
        <f>P111-Q111</f>
        <v>18.339435450000011</v>
      </c>
      <c r="S111" s="42">
        <v>0.13920454545454536</v>
      </c>
      <c r="T111" s="42">
        <v>0</v>
      </c>
      <c r="U111" s="42">
        <v>0.48757613636363606</v>
      </c>
      <c r="V111" s="42">
        <v>0.62678068181818136</v>
      </c>
      <c r="W111" s="42">
        <v>1.0230977272727266</v>
      </c>
      <c r="X111" s="42">
        <v>0</v>
      </c>
      <c r="Y111" s="42">
        <v>26.293854733215891</v>
      </c>
      <c r="Z111" s="42">
        <v>27.316952460488618</v>
      </c>
      <c r="AA111" s="42">
        <v>6.831223524999995E-2</v>
      </c>
      <c r="AB111" s="42">
        <v>0</v>
      </c>
      <c r="AC111" s="42">
        <v>1.755640680536825</v>
      </c>
      <c r="AD111" s="42">
        <v>1.8239529157868251</v>
      </c>
      <c r="AE111" s="42">
        <f>S111*P111</f>
        <v>19.5724846137784</v>
      </c>
      <c r="AF111" s="42">
        <f>T111*$P111</f>
        <v>0</v>
      </c>
      <c r="AG111" s="42">
        <f>U111*$P111</f>
        <v>68.554344945143313</v>
      </c>
      <c r="AH111" s="42">
        <f>V111*$P111</f>
        <v>88.126829558921713</v>
      </c>
      <c r="AI111" s="42">
        <f>AE111*W111</f>
        <v>20.024564525437093</v>
      </c>
      <c r="AJ111" s="42">
        <f>AF111*X111</f>
        <v>0</v>
      </c>
      <c r="AK111" s="42">
        <f>AG111*Y111</f>
        <v>1802.5579873183715</v>
      </c>
      <c r="AL111" s="42">
        <f>AH111*Z111</f>
        <v>2407.3564135546476</v>
      </c>
      <c r="AM111" s="37">
        <f>(P111*W111)/1000000</f>
        <v>1.4384993291742572E-4</v>
      </c>
      <c r="AN111" s="37">
        <f>(P111*X111)/1000000</f>
        <v>0</v>
      </c>
      <c r="AO111" s="37">
        <f>(P111*Y111)/1000000</f>
        <v>3.6969774623547553E-3</v>
      </c>
      <c r="AP111" s="37">
        <f>(P111*Z111)/1000000</f>
        <v>3.8408273952721815E-3</v>
      </c>
      <c r="AQ111" s="50">
        <f>N111-P111</f>
        <v>83.751161549999978</v>
      </c>
      <c r="AR111" s="50">
        <f>J111-Q111</f>
        <v>72.827096999999995</v>
      </c>
      <c r="AS111" s="50">
        <f>AQ111-AR111</f>
        <v>10.924064549999983</v>
      </c>
      <c r="AT111" s="45">
        <v>36</v>
      </c>
      <c r="AU111" s="45">
        <v>47</v>
      </c>
      <c r="AV111" s="45">
        <v>83</v>
      </c>
      <c r="AW111" s="45">
        <v>6</v>
      </c>
      <c r="AX111" s="45">
        <f>AW111-1</f>
        <v>5</v>
      </c>
      <c r="AY111" s="45">
        <f>AU111/AX111</f>
        <v>9.4</v>
      </c>
      <c r="AZ111" s="45">
        <f>AT111*AR111</f>
        <v>2621.7754919999998</v>
      </c>
      <c r="BA111" s="45">
        <v>102.68620676999984</v>
      </c>
      <c r="BB111" s="45">
        <f>BA111+AZ111</f>
        <v>2724.4616987699997</v>
      </c>
    </row>
    <row r="112" spans="2:54">
      <c r="B112" s="21">
        <v>238</v>
      </c>
      <c r="C112" s="21" t="s">
        <v>20</v>
      </c>
      <c r="D112" s="21" t="s">
        <v>21</v>
      </c>
      <c r="E112" s="21" t="s">
        <v>23</v>
      </c>
      <c r="F112" s="21">
        <v>22.8</v>
      </c>
      <c r="G112" s="21" t="s">
        <v>198</v>
      </c>
      <c r="H112" s="19">
        <v>15.42</v>
      </c>
      <c r="I112" s="19">
        <v>19.649999999999999</v>
      </c>
      <c r="J112" s="19">
        <v>1284.58</v>
      </c>
      <c r="K112" s="19">
        <v>16.510000000000002</v>
      </c>
      <c r="L112" s="19">
        <v>21.59</v>
      </c>
      <c r="M112" s="19">
        <v>5.08</v>
      </c>
      <c r="N112" s="19">
        <f>M112*J112</f>
        <v>6525.6664000000001</v>
      </c>
      <c r="O112" s="19">
        <v>0.55520000000000003</v>
      </c>
      <c r="P112" s="41">
        <f>(N112*O112)</f>
        <v>3623.0499852800003</v>
      </c>
      <c r="Q112" s="41">
        <f>(J112*O112)</f>
        <v>713.19881599999997</v>
      </c>
      <c r="R112" s="41">
        <f>P112-Q112</f>
        <v>2909.8511692800002</v>
      </c>
      <c r="S112" s="42">
        <v>4.3749999999999838E-2</v>
      </c>
      <c r="T112" s="42">
        <v>0.23621762755101955</v>
      </c>
      <c r="U112" s="42">
        <v>0.27536572448979585</v>
      </c>
      <c r="V112" s="42">
        <v>0.55533335204081524</v>
      </c>
      <c r="W112" s="42">
        <v>0.3215449999999988</v>
      </c>
      <c r="X112" s="42">
        <v>0.23871444787423382</v>
      </c>
      <c r="Y112" s="42">
        <v>14.849837426911119</v>
      </c>
      <c r="Z112" s="42">
        <v>15.410096874785351</v>
      </c>
      <c r="AA112" s="42">
        <v>6.737769686199975E-2</v>
      </c>
      <c r="AB112" s="42">
        <v>5.0021084779579304E-2</v>
      </c>
      <c r="AC112" s="42">
        <v>3.1116883938496929</v>
      </c>
      <c r="AD112" s="42">
        <v>3.229087175491272</v>
      </c>
      <c r="AE112" s="42">
        <f>S112*P112</f>
        <v>158.50843685599943</v>
      </c>
      <c r="AF112" s="42">
        <f>T112*$P112</f>
        <v>855.82827202159797</v>
      </c>
      <c r="AG112" s="42">
        <f>U112*$P112</f>
        <v>997.66378405937144</v>
      </c>
      <c r="AH112" s="42">
        <f>V112*$P112</f>
        <v>2012.0004929369688</v>
      </c>
      <c r="AI112" s="42">
        <f>AE112*W112</f>
        <v>50.967595328862146</v>
      </c>
      <c r="AJ112" s="42">
        <f>AF112*X112</f>
        <v>204.29857343079536</v>
      </c>
      <c r="AK112" s="42">
        <f>AG112*Y112</f>
        <v>14815.144999998627</v>
      </c>
      <c r="AL112" s="42">
        <f>AH112*Z112</f>
        <v>31005.12250827457</v>
      </c>
      <c r="AM112" s="37">
        <f>(P112*W112)/1000000</f>
        <v>1.1649736075168534E-3</v>
      </c>
      <c r="AN112" s="37">
        <f>(P112*X112)/1000000</f>
        <v>8.648743768568662E-4</v>
      </c>
      <c r="AO112" s="37">
        <f>(P112*Y112)/1000000</f>
        <v>5.3801703270980723E-2</v>
      </c>
      <c r="AP112" s="37">
        <f>(P112*Z112)/1000000</f>
        <v>5.5831551255354446E-2</v>
      </c>
      <c r="AQ112" s="50">
        <f>N112-P112</f>
        <v>2902.6164147199997</v>
      </c>
      <c r="AR112" s="50">
        <f>J112-Q112</f>
        <v>571.38118399999996</v>
      </c>
      <c r="AS112" s="50">
        <f>AQ112-AR112</f>
        <v>2331.2352307199999</v>
      </c>
      <c r="AT112" s="45">
        <v>34</v>
      </c>
      <c r="AU112" s="45">
        <v>273</v>
      </c>
      <c r="AV112" s="45">
        <v>307</v>
      </c>
      <c r="AW112" s="45">
        <v>25</v>
      </c>
      <c r="AX112" s="45">
        <f>AW112-1</f>
        <v>24</v>
      </c>
      <c r="AY112" s="45">
        <f>AU112/AX112</f>
        <v>11.375</v>
      </c>
      <c r="AZ112" s="45">
        <f>AT112*AR112</f>
        <v>19426.960255999998</v>
      </c>
      <c r="BA112" s="45">
        <v>26517.800749439997</v>
      </c>
      <c r="BB112" s="45">
        <f>BA112+AZ112</f>
        <v>45944.761005439999</v>
      </c>
    </row>
    <row r="113" spans="2:54">
      <c r="B113" s="21">
        <v>239</v>
      </c>
      <c r="C113" s="21" t="s">
        <v>24</v>
      </c>
      <c r="D113" s="21" t="s">
        <v>21</v>
      </c>
      <c r="E113" s="21" t="s">
        <v>23</v>
      </c>
      <c r="F113" s="21">
        <v>156.66999999999999</v>
      </c>
      <c r="G113" s="21" t="s">
        <v>198</v>
      </c>
      <c r="H113" s="19">
        <v>5.25</v>
      </c>
      <c r="I113" s="19">
        <v>12.14</v>
      </c>
      <c r="J113" s="19">
        <v>6812.14</v>
      </c>
      <c r="K113" s="19">
        <v>5.28</v>
      </c>
      <c r="L113" s="19">
        <v>6.15</v>
      </c>
      <c r="M113" s="19">
        <v>0.87</v>
      </c>
      <c r="N113" s="19">
        <f>M113*J113</f>
        <v>5926.5618000000004</v>
      </c>
      <c r="O113" s="19">
        <v>0.502</v>
      </c>
      <c r="P113" s="41">
        <f>(N113*O113)</f>
        <v>2975.1340236000001</v>
      </c>
      <c r="Q113" s="41">
        <f>(J113*O113)</f>
        <v>3419.6942800000002</v>
      </c>
      <c r="R113" s="41">
        <v>0</v>
      </c>
      <c r="S113" s="42">
        <v>1.7864583333333333E-2</v>
      </c>
      <c r="T113" s="42">
        <v>6.8358001249999994E-2</v>
      </c>
      <c r="U113" s="42">
        <v>0.41566721318999994</v>
      </c>
      <c r="V113" s="42">
        <v>0.50188979777333331</v>
      </c>
      <c r="W113" s="42">
        <v>0.13129754166666666</v>
      </c>
      <c r="X113" s="42">
        <v>6.9080545323212492E-2</v>
      </c>
      <c r="Y113" s="42">
        <v>22.415972616074228</v>
      </c>
      <c r="Z113" s="42">
        <v>22.616350703064107</v>
      </c>
      <c r="AA113" s="42">
        <v>9.2136211698999992E-2</v>
      </c>
      <c r="AB113" s="42">
        <v>4.8476305552929845E-2</v>
      </c>
      <c r="AC113" s="42">
        <v>15.730094959713465</v>
      </c>
      <c r="AD113" s="42">
        <v>15.870707476965395</v>
      </c>
      <c r="AE113" s="42">
        <f>S113*P113</f>
        <v>53.149529692437504</v>
      </c>
      <c r="AF113" s="42">
        <f>T113*$P113</f>
        <v>203.37421530416631</v>
      </c>
      <c r="AG113" s="42">
        <f>U113*$P113</f>
        <v>1236.6656684565635</v>
      </c>
      <c r="AH113" s="42">
        <f>V113*$P113</f>
        <v>1493.1894134531676</v>
      </c>
      <c r="AI113" s="42">
        <f>AE113*W113</f>
        <v>6.9784025893565502</v>
      </c>
      <c r="AJ113" s="42">
        <f>AF113*X113</f>
        <v>14.049201697892236</v>
      </c>
      <c r="AK113" s="42">
        <f>AG113*Y113</f>
        <v>27721.063759361456</v>
      </c>
      <c r="AL113" s="42">
        <f>AH113*Z113</f>
        <v>33770.495440759427</v>
      </c>
      <c r="AM113" s="37">
        <f>(P113*W113)/1000000</f>
        <v>3.9062778342753866E-4</v>
      </c>
      <c r="AN113" s="37">
        <f>(P113*X113)/1000000</f>
        <v>2.0552388075993137E-4</v>
      </c>
      <c r="AO113" s="37">
        <f>(P113*Y113)/1000000</f>
        <v>6.6690522802168348E-2</v>
      </c>
      <c r="AP113" s="37">
        <f>(P113*Z113)/1000000</f>
        <v>6.7286674466355806E-2</v>
      </c>
      <c r="AQ113" s="50">
        <f>N113-P113</f>
        <v>2951.4277764000003</v>
      </c>
      <c r="AR113" s="50">
        <f>J113-Q113</f>
        <v>3392.4457200000002</v>
      </c>
      <c r="AS113" s="50">
        <v>0</v>
      </c>
      <c r="AT113" s="45">
        <v>30</v>
      </c>
      <c r="AU113" s="45">
        <v>545</v>
      </c>
      <c r="AV113" s="45">
        <v>575</v>
      </c>
      <c r="AW113" s="45">
        <v>60</v>
      </c>
      <c r="AX113" s="45">
        <f>AW113-1</f>
        <v>59</v>
      </c>
      <c r="AY113" s="45">
        <f>AU113/AX113</f>
        <v>9.2372881355932197</v>
      </c>
      <c r="AZ113" s="45">
        <f>AT113*AR113</f>
        <v>101773.3716</v>
      </c>
      <c r="BA113" s="45">
        <v>0</v>
      </c>
      <c r="BB113" s="45">
        <f>BA113+AZ113</f>
        <v>101773.3716</v>
      </c>
    </row>
    <row r="114" spans="2:54">
      <c r="B114" s="21">
        <v>240</v>
      </c>
      <c r="C114" s="21" t="s">
        <v>24</v>
      </c>
      <c r="D114" s="21" t="s">
        <v>21</v>
      </c>
      <c r="E114" s="21" t="s">
        <v>23</v>
      </c>
      <c r="F114" s="21">
        <v>21</v>
      </c>
      <c r="G114" s="21" t="s">
        <v>198</v>
      </c>
      <c r="H114" s="19">
        <v>37.22</v>
      </c>
      <c r="I114" s="19">
        <v>13.27</v>
      </c>
      <c r="J114" s="19">
        <v>19310.48</v>
      </c>
      <c r="K114" s="19">
        <v>32.83</v>
      </c>
      <c r="L114" s="19">
        <v>37.549999999999997</v>
      </c>
      <c r="M114" s="19">
        <v>4.72</v>
      </c>
      <c r="N114" s="19">
        <f>M114*J114</f>
        <v>91145.465599999996</v>
      </c>
      <c r="O114" s="19">
        <v>0.502</v>
      </c>
      <c r="P114" s="41">
        <f>(N114*O114)</f>
        <v>45755.023731199995</v>
      </c>
      <c r="Q114" s="41">
        <f>(J114*O114)</f>
        <v>9693.86096</v>
      </c>
      <c r="R114" s="41">
        <f>P114-Q114</f>
        <v>36061.162771199997</v>
      </c>
      <c r="S114" s="42">
        <v>1.7864583333333333E-2</v>
      </c>
      <c r="T114" s="42">
        <v>6.8358001249999994E-2</v>
      </c>
      <c r="U114" s="42">
        <v>0.41566721318999994</v>
      </c>
      <c r="V114" s="42">
        <v>0.50188979777333331</v>
      </c>
      <c r="W114" s="42">
        <v>0.13129754166666666</v>
      </c>
      <c r="X114" s="42">
        <v>6.9080545323212492E-2</v>
      </c>
      <c r="Y114" s="42">
        <v>22.415972616074228</v>
      </c>
      <c r="Z114" s="42">
        <v>22.616350703064107</v>
      </c>
      <c r="AA114" s="42">
        <v>9.2136211698999992E-2</v>
      </c>
      <c r="AB114" s="42">
        <v>4.8476305552929845E-2</v>
      </c>
      <c r="AC114" s="42">
        <v>15.730094959713465</v>
      </c>
      <c r="AD114" s="42">
        <v>15.870707476965395</v>
      </c>
      <c r="AE114" s="42">
        <f>S114*P114</f>
        <v>817.39443436466661</v>
      </c>
      <c r="AF114" s="42">
        <f>T114*$P114</f>
        <v>3127.7219694111486</v>
      </c>
      <c r="AG114" s="42">
        <f>U114*$P114</f>
        <v>19018.863203790213</v>
      </c>
      <c r="AH114" s="42">
        <f>V114*$P114</f>
        <v>22963.979607566031</v>
      </c>
      <c r="AI114" s="42">
        <f>AE114*W114</f>
        <v>107.32187980409624</v>
      </c>
      <c r="AJ114" s="42">
        <f>AF114*X114</f>
        <v>216.06473926631429</v>
      </c>
      <c r="AK114" s="42">
        <f>AG114*Y114</f>
        <v>426326.31676502316</v>
      </c>
      <c r="AL114" s="42">
        <f>AH114*Z114</f>
        <v>519361.4163427258</v>
      </c>
      <c r="AM114" s="37">
        <f>(P114*W114)/1000000</f>
        <v>6.0075221348065535E-3</v>
      </c>
      <c r="AN114" s="37">
        <f>(P114*X114)/1000000</f>
        <v>3.1607819906278247E-3</v>
      </c>
      <c r="AO114" s="37">
        <f>(P114*Y114)/1000000</f>
        <v>1.0256433590064056</v>
      </c>
      <c r="AP114" s="37">
        <f>(P114*Z114)/1000000</f>
        <v>1.03481166313184</v>
      </c>
      <c r="AQ114" s="50">
        <f>N114-P114</f>
        <v>45390.441868800001</v>
      </c>
      <c r="AR114" s="50">
        <f>J114-Q114</f>
        <v>9616.6190399999996</v>
      </c>
      <c r="AS114" s="50">
        <f>AQ114-AR114</f>
        <v>35773.822828800003</v>
      </c>
      <c r="AT114" s="45">
        <v>30</v>
      </c>
      <c r="AU114" s="45">
        <v>545</v>
      </c>
      <c r="AV114" s="45">
        <v>575</v>
      </c>
      <c r="AW114" s="45">
        <v>60</v>
      </c>
      <c r="AX114" s="45">
        <f>AW114-1</f>
        <v>59</v>
      </c>
      <c r="AY114" s="45">
        <f>AU114/AX114</f>
        <v>9.2372881355932197</v>
      </c>
      <c r="AZ114" s="45">
        <f>AT114*AR114</f>
        <v>288498.57120000001</v>
      </c>
      <c r="BA114" s="45">
        <v>330453.10918128816</v>
      </c>
      <c r="BB114" s="45">
        <f>BA114+AZ114</f>
        <v>618951.68038128817</v>
      </c>
    </row>
    <row r="115" spans="2:54">
      <c r="B115" s="21">
        <v>242</v>
      </c>
      <c r="C115" s="21" t="s">
        <v>24</v>
      </c>
      <c r="D115" s="21" t="s">
        <v>21</v>
      </c>
      <c r="E115" s="21" t="s">
        <v>23</v>
      </c>
      <c r="F115" s="21">
        <v>12.48</v>
      </c>
      <c r="G115" s="21" t="s">
        <v>198</v>
      </c>
      <c r="H115" s="19">
        <v>31.87</v>
      </c>
      <c r="I115" s="19">
        <v>16.399999999999999</v>
      </c>
      <c r="J115" s="19">
        <v>8931.24</v>
      </c>
      <c r="K115" s="19">
        <v>30.61</v>
      </c>
      <c r="L115" s="19">
        <v>32.200000000000003</v>
      </c>
      <c r="M115" s="19">
        <v>1.58</v>
      </c>
      <c r="N115" s="19">
        <f>M115*J115</f>
        <v>14111.359200000001</v>
      </c>
      <c r="O115" s="19">
        <v>0.502</v>
      </c>
      <c r="P115" s="41">
        <f>(N115*O115)</f>
        <v>7083.9023184000007</v>
      </c>
      <c r="Q115" s="41">
        <f>(J115*O115)</f>
        <v>4483.4824799999997</v>
      </c>
      <c r="R115" s="41">
        <f>P115-Q115</f>
        <v>2600.419838400001</v>
      </c>
      <c r="S115" s="42">
        <v>1.7864583333333333E-2</v>
      </c>
      <c r="T115" s="42">
        <v>6.8358001249999994E-2</v>
      </c>
      <c r="U115" s="42">
        <v>0.41566721318999994</v>
      </c>
      <c r="V115" s="42">
        <v>0.50188979777333331</v>
      </c>
      <c r="W115" s="42">
        <v>0.13129754166666666</v>
      </c>
      <c r="X115" s="42">
        <v>6.9080545323212492E-2</v>
      </c>
      <c r="Y115" s="42">
        <v>22.415972616074228</v>
      </c>
      <c r="Z115" s="42">
        <v>22.616350703064107</v>
      </c>
      <c r="AA115" s="42">
        <v>9.2136211698999992E-2</v>
      </c>
      <c r="AB115" s="42">
        <v>4.8476305552929845E-2</v>
      </c>
      <c r="AC115" s="42">
        <v>15.730094959713465</v>
      </c>
      <c r="AD115" s="42">
        <v>15.870707476965395</v>
      </c>
      <c r="AE115" s="42">
        <f>S115*P115</f>
        <v>126.55096329225</v>
      </c>
      <c r="AF115" s="42">
        <f>T115*$P115</f>
        <v>484.24140353606509</v>
      </c>
      <c r="AG115" s="42">
        <f>U115*$P115</f>
        <v>2944.5459351995078</v>
      </c>
      <c r="AH115" s="42">
        <f>V115*$P115</f>
        <v>3555.3383020278234</v>
      </c>
      <c r="AI115" s="42">
        <f>AE115*W115</f>
        <v>16.615830375820998</v>
      </c>
      <c r="AJ115" s="42">
        <f>AF115*X115</f>
        <v>33.451660224349176</v>
      </c>
      <c r="AK115" s="42">
        <f>AG115*Y115</f>
        <v>66004.86105020484</v>
      </c>
      <c r="AL115" s="42">
        <f>AH115*Z115</f>
        <v>80408.777906697709</v>
      </c>
      <c r="AM115" s="37">
        <f>(P115*W115)/1000000</f>
        <v>9.3009895981272059E-4</v>
      </c>
      <c r="AN115" s="37">
        <f>(P115*X115)/1000000</f>
        <v>4.8935983517144131E-4</v>
      </c>
      <c r="AO115" s="37">
        <f>(P115*Y115)/1000000</f>
        <v>0.15879256038419914</v>
      </c>
      <c r="AP115" s="37">
        <f>(P115*Z115)/1000000</f>
        <v>0.16021201917918332</v>
      </c>
      <c r="AQ115" s="50">
        <f>N115-P115</f>
        <v>7027.4568816000001</v>
      </c>
      <c r="AR115" s="50">
        <f>J115-Q115</f>
        <v>4447.7575200000001</v>
      </c>
      <c r="AS115" s="50">
        <f>AQ115-AR115</f>
        <v>2579.6993616</v>
      </c>
      <c r="AT115" s="45">
        <v>30</v>
      </c>
      <c r="AU115" s="45">
        <v>545</v>
      </c>
      <c r="AV115" s="45">
        <v>575</v>
      </c>
      <c r="AW115" s="45">
        <v>60</v>
      </c>
      <c r="AX115" s="45">
        <f>AW115-1</f>
        <v>59</v>
      </c>
      <c r="AY115" s="45">
        <f>AU115/AX115</f>
        <v>9.2372881355932197</v>
      </c>
      <c r="AZ115" s="45">
        <f>AT115*AR115</f>
        <v>133432.72560000001</v>
      </c>
      <c r="BA115" s="45">
        <v>23829.4263063051</v>
      </c>
      <c r="BB115" s="45">
        <f>BA115+AZ115</f>
        <v>157262.15190630511</v>
      </c>
    </row>
    <row r="116" spans="2:54">
      <c r="B116" s="21">
        <v>243</v>
      </c>
      <c r="C116" s="21" t="s">
        <v>24</v>
      </c>
      <c r="D116" s="21" t="s">
        <v>21</v>
      </c>
      <c r="E116" s="21" t="s">
        <v>23</v>
      </c>
      <c r="F116" s="21">
        <v>82.24</v>
      </c>
      <c r="G116" s="21" t="s">
        <v>198</v>
      </c>
      <c r="H116" s="19">
        <v>23.3</v>
      </c>
      <c r="I116" s="19">
        <v>27.86</v>
      </c>
      <c r="J116" s="19">
        <v>6749.3</v>
      </c>
      <c r="K116" s="19">
        <v>23.43</v>
      </c>
      <c r="L116" s="19">
        <v>23.5</v>
      </c>
      <c r="M116" s="19">
        <v>7.0000000000000007E-2</v>
      </c>
      <c r="N116" s="19">
        <f>M116*J116</f>
        <v>472.45100000000008</v>
      </c>
      <c r="O116" s="19">
        <v>0.502</v>
      </c>
      <c r="P116" s="41">
        <f>(N116*O116)</f>
        <v>237.17040200000005</v>
      </c>
      <c r="Q116" s="41">
        <f>(J116*O116)</f>
        <v>3388.1486</v>
      </c>
      <c r="R116" s="41">
        <v>0</v>
      </c>
      <c r="S116" s="42">
        <v>1.7864583333333333E-2</v>
      </c>
      <c r="T116" s="42">
        <v>6.8358001249999994E-2</v>
      </c>
      <c r="U116" s="42">
        <v>0.41566721318999994</v>
      </c>
      <c r="V116" s="42">
        <v>0.50188979777333331</v>
      </c>
      <c r="W116" s="42">
        <v>0.13129754166666666</v>
      </c>
      <c r="X116" s="42">
        <v>6.9080545323212492E-2</v>
      </c>
      <c r="Y116" s="42">
        <v>22.415972616074228</v>
      </c>
      <c r="Z116" s="42">
        <v>22.616350703064107</v>
      </c>
      <c r="AA116" s="42">
        <v>9.2136211698999992E-2</v>
      </c>
      <c r="AB116" s="42">
        <v>4.8476305552929845E-2</v>
      </c>
      <c r="AC116" s="42">
        <v>15.730094959713465</v>
      </c>
      <c r="AD116" s="42">
        <v>15.870707476965395</v>
      </c>
      <c r="AE116" s="42">
        <f>S116*P116</f>
        <v>4.2369504107291673</v>
      </c>
      <c r="AF116" s="42">
        <f>T116*$P116</f>
        <v>16.212494636379006</v>
      </c>
      <c r="AG116" s="42">
        <f>U116*$P116</f>
        <v>98.58396005049201</v>
      </c>
      <c r="AH116" s="42">
        <f>V116*$P116</f>
        <v>119.03340509760019</v>
      </c>
      <c r="AI116" s="42">
        <f>AE116*W116</f>
        <v>0.55630117309231331</v>
      </c>
      <c r="AJ116" s="42">
        <f>AF116*X116</f>
        <v>1.1199679705307193</v>
      </c>
      <c r="AK116" s="42">
        <f>AG116*Y116</f>
        <v>2209.8553488759844</v>
      </c>
      <c r="AL116" s="42">
        <f>AH116*Z116</f>
        <v>2692.1012350672249</v>
      </c>
      <c r="AM116" s="37">
        <f>(P116*W116)/1000000</f>
        <v>3.1139890738695084E-5</v>
      </c>
      <c r="AN116" s="37">
        <f>(P116*X116)/1000000</f>
        <v>1.6383860704685531E-5</v>
      </c>
      <c r="AO116" s="37">
        <f>(P116*Y116)/1000000</f>
        <v>5.3164052365753181E-3</v>
      </c>
      <c r="AP116" s="37">
        <f>(P116*Z116)/1000000</f>
        <v>5.3639289880186977E-3</v>
      </c>
      <c r="AQ116" s="50">
        <f>N116-P116</f>
        <v>235.28059800000003</v>
      </c>
      <c r="AR116" s="50">
        <f>J116-Q116</f>
        <v>3361.1514000000002</v>
      </c>
      <c r="AS116" s="50">
        <v>0</v>
      </c>
      <c r="AT116" s="45">
        <v>30</v>
      </c>
      <c r="AU116" s="45">
        <v>545</v>
      </c>
      <c r="AV116" s="45">
        <v>575</v>
      </c>
      <c r="AW116" s="45">
        <v>60</v>
      </c>
      <c r="AX116" s="45">
        <f>AW116-1</f>
        <v>59</v>
      </c>
      <c r="AY116" s="45">
        <f>AU116/AX116</f>
        <v>9.2372881355932197</v>
      </c>
      <c r="AZ116" s="45">
        <f>AT116*AR116</f>
        <v>100834.542</v>
      </c>
      <c r="BA116" s="45">
        <v>0</v>
      </c>
      <c r="BB116" s="45">
        <f>BA116+AZ116</f>
        <v>100834.542</v>
      </c>
    </row>
    <row r="117" spans="2:54">
      <c r="B117" s="21">
        <v>244</v>
      </c>
      <c r="C117" s="21" t="s">
        <v>26</v>
      </c>
      <c r="D117" s="21" t="s">
        <v>21</v>
      </c>
      <c r="E117" s="21" t="s">
        <v>23</v>
      </c>
      <c r="F117" s="21">
        <v>66.97</v>
      </c>
      <c r="G117" s="21" t="s">
        <v>199</v>
      </c>
      <c r="H117" s="19">
        <v>26.66</v>
      </c>
      <c r="I117" s="19">
        <v>20.47</v>
      </c>
      <c r="J117" s="19">
        <v>21958.13</v>
      </c>
      <c r="K117" s="19">
        <v>11.38</v>
      </c>
      <c r="L117" s="19">
        <v>17.11</v>
      </c>
      <c r="M117" s="19">
        <v>5.72</v>
      </c>
      <c r="N117" s="19">
        <f>M117*J117</f>
        <v>125600.5036</v>
      </c>
      <c r="O117" s="19">
        <v>0.51329999999999998</v>
      </c>
      <c r="P117" s="41">
        <f>(N117*O117)</f>
        <v>64470.738497879996</v>
      </c>
      <c r="Q117" s="41">
        <f>(J117*O117)</f>
        <v>11271.108129</v>
      </c>
      <c r="R117" s="41">
        <f>P117-Q117</f>
        <v>53199.630368879996</v>
      </c>
      <c r="S117" s="42">
        <v>1.9140624999999998E-2</v>
      </c>
      <c r="T117" s="42">
        <v>8.249999999999999E-2</v>
      </c>
      <c r="U117" s="42">
        <v>0.41163903125000001</v>
      </c>
      <c r="V117" s="42">
        <v>0.51327965624999994</v>
      </c>
      <c r="W117" s="42">
        <v>0.14067593749999999</v>
      </c>
      <c r="X117" s="42">
        <v>8.3372024999999989E-2</v>
      </c>
      <c r="Y117" s="42">
        <v>22.198742069150313</v>
      </c>
      <c r="Z117" s="42">
        <v>22.422790031650312</v>
      </c>
      <c r="AA117" s="42">
        <v>3.551335907E-2</v>
      </c>
      <c r="AB117" s="42">
        <v>2.1047100967199996E-2</v>
      </c>
      <c r="AC117" s="42">
        <v>5.6040280378728582</v>
      </c>
      <c r="AD117" s="42">
        <v>5.6605884979100578</v>
      </c>
      <c r="AE117" s="42">
        <f>S117*P117</f>
        <v>1234.0102290609841</v>
      </c>
      <c r="AF117" s="42">
        <f>T117*$P117</f>
        <v>5318.8359260750995</v>
      </c>
      <c r="AG117" s="42">
        <f>U117*$P117</f>
        <v>26538.672339239401</v>
      </c>
      <c r="AH117" s="42">
        <f>V117*$P117</f>
        <v>33091.518494375479</v>
      </c>
      <c r="AI117" s="42">
        <f>AE117*W117</f>
        <v>173.59554585774367</v>
      </c>
      <c r="AJ117" s="42">
        <f>AF117*X117</f>
        <v>443.44212179963131</v>
      </c>
      <c r="AK117" s="42">
        <f>AG117*Y117</f>
        <v>589125.14211646945</v>
      </c>
      <c r="AL117" s="42">
        <f>AH117*Z117</f>
        <v>742004.17102785443</v>
      </c>
      <c r="AM117" s="37">
        <f>(P117*W117)/1000000</f>
        <v>9.0694815795066101E-3</v>
      </c>
      <c r="AN117" s="37">
        <f>(P117*X117)/1000000</f>
        <v>5.3750560218137127E-3</v>
      </c>
      <c r="AO117" s="37">
        <f>(P117*Y117)/1000000</f>
        <v>1.4311692949220773</v>
      </c>
      <c r="AP117" s="37">
        <f>(P117*Z117)/1000000</f>
        <v>1.4456138325233976</v>
      </c>
      <c r="AQ117" s="50">
        <f>N117-P117</f>
        <v>61129.76510212</v>
      </c>
      <c r="AR117" s="50">
        <f>J117-Q117</f>
        <v>10687.021871000001</v>
      </c>
      <c r="AS117" s="50">
        <f>AQ117-AR117</f>
        <v>50442.743231119995</v>
      </c>
      <c r="AT117" s="45">
        <v>55</v>
      </c>
      <c r="AU117" s="45">
        <v>864</v>
      </c>
      <c r="AV117" s="45">
        <v>919</v>
      </c>
      <c r="AW117" s="45">
        <v>56</v>
      </c>
      <c r="AX117" s="45">
        <f>AW117-1</f>
        <v>55</v>
      </c>
      <c r="AY117" s="45">
        <f>AU117/AX117</f>
        <v>15.709090909090909</v>
      </c>
      <c r="AZ117" s="45">
        <f>AT117*AR117</f>
        <v>587786.20290500007</v>
      </c>
      <c r="BA117" s="45">
        <v>792409.63912159414</v>
      </c>
      <c r="BB117" s="45">
        <f>BA117+AZ117</f>
        <v>1380195.8420265941</v>
      </c>
    </row>
    <row r="118" spans="2:54">
      <c r="B118" s="21">
        <v>249</v>
      </c>
      <c r="C118" s="21" t="s">
        <v>25</v>
      </c>
      <c r="D118" s="21" t="s">
        <v>21</v>
      </c>
      <c r="E118" s="21" t="s">
        <v>23</v>
      </c>
      <c r="F118" s="21">
        <v>24.14</v>
      </c>
      <c r="G118" s="21" t="s">
        <v>198</v>
      </c>
      <c r="H118" s="19">
        <v>0.79</v>
      </c>
      <c r="I118" s="19">
        <v>12.86</v>
      </c>
      <c r="J118" s="19">
        <v>2713.69</v>
      </c>
      <c r="K118" s="19">
        <v>3.49</v>
      </c>
      <c r="L118" s="19">
        <v>4.63</v>
      </c>
      <c r="M118" s="19">
        <v>1.1399999999999999</v>
      </c>
      <c r="N118" s="19">
        <f>M118*J118</f>
        <v>3093.6065999999996</v>
      </c>
      <c r="O118" s="19">
        <v>0.62670000000000003</v>
      </c>
      <c r="P118" s="41">
        <f>(N118*O118)</f>
        <v>1938.7632562199999</v>
      </c>
      <c r="Q118" s="41">
        <f>(J118*O118)</f>
        <v>1700.669523</v>
      </c>
      <c r="R118" s="41">
        <f>P118-Q118</f>
        <v>238.09373321999988</v>
      </c>
      <c r="S118" s="42">
        <v>0.13920454545454536</v>
      </c>
      <c r="T118" s="42">
        <v>0</v>
      </c>
      <c r="U118" s="42">
        <v>0.48757613636363606</v>
      </c>
      <c r="V118" s="42">
        <v>0.62678068181818136</v>
      </c>
      <c r="W118" s="42">
        <v>1.0230977272727266</v>
      </c>
      <c r="X118" s="42">
        <v>0</v>
      </c>
      <c r="Y118" s="42">
        <v>26.293854733215891</v>
      </c>
      <c r="Z118" s="42">
        <v>27.316952460488618</v>
      </c>
      <c r="AA118" s="42">
        <v>6.831223524999995E-2</v>
      </c>
      <c r="AB118" s="42">
        <v>0</v>
      </c>
      <c r="AC118" s="42">
        <v>1.755640680536825</v>
      </c>
      <c r="AD118" s="42">
        <v>1.8239529157868251</v>
      </c>
      <c r="AE118" s="42">
        <f>S118*P118</f>
        <v>269.88465782607932</v>
      </c>
      <c r="AF118" s="42">
        <f>T118*$P118</f>
        <v>0</v>
      </c>
      <c r="AG118" s="42">
        <f>U118*$P118</f>
        <v>945.29469779152976</v>
      </c>
      <c r="AH118" s="42">
        <f>V118*$P118</f>
        <v>1215.179355617609</v>
      </c>
      <c r="AI118" s="42">
        <f>AE118*W118</f>
        <v>276.11838004763922</v>
      </c>
      <c r="AJ118" s="42">
        <f>AF118*X118</f>
        <v>0</v>
      </c>
      <c r="AK118" s="42">
        <f>AG118*Y118</f>
        <v>24855.441463809701</v>
      </c>
      <c r="AL118" s="42">
        <f>AH118*Z118</f>
        <v>33194.996688373416</v>
      </c>
      <c r="AM118" s="37">
        <f>(P118*W118)/1000000</f>
        <v>1.9835442811585529E-3</v>
      </c>
      <c r="AN118" s="37">
        <f>(P118*X118)/1000000</f>
        <v>0</v>
      </c>
      <c r="AO118" s="37">
        <f>(P118*Y118)/1000000</f>
        <v>5.0977559421145298E-2</v>
      </c>
      <c r="AP118" s="37">
        <f>(P118*Z118)/1000000</f>
        <v>5.2961103702303849E-2</v>
      </c>
      <c r="AQ118" s="50">
        <f>N118-P118</f>
        <v>1154.8433437799997</v>
      </c>
      <c r="AR118" s="50">
        <f>J118-Q118</f>
        <v>1013.020477</v>
      </c>
      <c r="AS118" s="50">
        <f>AQ118-AR118</f>
        <v>141.82286677999969</v>
      </c>
      <c r="AT118" s="45">
        <v>36</v>
      </c>
      <c r="AU118" s="45">
        <v>47</v>
      </c>
      <c r="AV118" s="45">
        <v>83</v>
      </c>
      <c r="AW118" s="45">
        <v>6</v>
      </c>
      <c r="AX118" s="45">
        <f>AW118-1</f>
        <v>5</v>
      </c>
      <c r="AY118" s="45">
        <f>AU118/AX118</f>
        <v>9.4</v>
      </c>
      <c r="AZ118" s="45">
        <f>AT118*AR118</f>
        <v>36468.737172000001</v>
      </c>
      <c r="BA118" s="45">
        <v>1333.1349477319993</v>
      </c>
      <c r="BB118" s="45">
        <f>BA118+AZ118</f>
        <v>37801.872119731997</v>
      </c>
    </row>
    <row r="119" spans="2:54">
      <c r="B119" s="21">
        <v>250</v>
      </c>
      <c r="C119" s="21" t="s">
        <v>25</v>
      </c>
      <c r="D119" s="21" t="s">
        <v>21</v>
      </c>
      <c r="E119" s="21" t="s">
        <v>23</v>
      </c>
      <c r="F119" s="21">
        <v>93.92</v>
      </c>
      <c r="G119" s="21" t="s">
        <v>198</v>
      </c>
      <c r="H119" s="19">
        <v>6.27</v>
      </c>
      <c r="I119" s="19">
        <v>9.35</v>
      </c>
      <c r="J119" s="19">
        <v>4657.67</v>
      </c>
      <c r="K119" s="19">
        <v>4.66</v>
      </c>
      <c r="L119" s="19">
        <v>6.51</v>
      </c>
      <c r="M119" s="19">
        <v>1.86</v>
      </c>
      <c r="N119" s="19">
        <f>M119*J119</f>
        <v>8663.2662</v>
      </c>
      <c r="O119" s="19">
        <v>0.62670000000000003</v>
      </c>
      <c r="P119" s="41">
        <f>(N119*O119)</f>
        <v>5429.2689275400007</v>
      </c>
      <c r="Q119" s="41">
        <f>(J119*O119)</f>
        <v>2918.9617890000004</v>
      </c>
      <c r="R119" s="41">
        <f>P119-Q119</f>
        <v>2510.3071385400003</v>
      </c>
      <c r="S119" s="42">
        <v>0.13920454545454536</v>
      </c>
      <c r="T119" s="42">
        <v>0</v>
      </c>
      <c r="U119" s="42">
        <v>0.48757613636363606</v>
      </c>
      <c r="V119" s="42">
        <v>0.62678068181818136</v>
      </c>
      <c r="W119" s="42">
        <v>1.0230977272727266</v>
      </c>
      <c r="X119" s="42">
        <v>0</v>
      </c>
      <c r="Y119" s="42">
        <v>26.293854733215891</v>
      </c>
      <c r="Z119" s="42">
        <v>27.316952460488618</v>
      </c>
      <c r="AA119" s="42">
        <v>6.831223524999995E-2</v>
      </c>
      <c r="AB119" s="42">
        <v>0</v>
      </c>
      <c r="AC119" s="42">
        <v>1.755640680536825</v>
      </c>
      <c r="AD119" s="42">
        <v>1.8239529157868251</v>
      </c>
      <c r="AE119" s="42">
        <f>S119*P119</f>
        <v>755.77891320869276</v>
      </c>
      <c r="AF119" s="42">
        <f>T119*$P119</f>
        <v>0</v>
      </c>
      <c r="AG119" s="42">
        <f>U119*$P119</f>
        <v>2647.1819669690954</v>
      </c>
      <c r="AH119" s="42">
        <f>V119*$P119</f>
        <v>3402.9608801777881</v>
      </c>
      <c r="AI119" s="42">
        <f>AE119*W119</f>
        <v>773.23568842446491</v>
      </c>
      <c r="AJ119" s="42">
        <f>AF119*X119</f>
        <v>0</v>
      </c>
      <c r="AK119" s="42">
        <f>AG119*Y119</f>
        <v>69604.618091874101</v>
      </c>
      <c r="AL119" s="42">
        <f>AH119*Z119</f>
        <v>92958.520588719141</v>
      </c>
      <c r="AM119" s="37">
        <f>(P119*W119)/1000000</f>
        <v>5.5546727005186085E-3</v>
      </c>
      <c r="AN119" s="37">
        <f>(P119*X119)/1000000</f>
        <v>0</v>
      </c>
      <c r="AO119" s="37">
        <f>(P119*Y119)/1000000</f>
        <v>0.1427564084882996</v>
      </c>
      <c r="AP119" s="37">
        <f>(P119*Z119)/1000000</f>
        <v>0.14831108118881822</v>
      </c>
      <c r="AQ119" s="50">
        <f>N119-P119</f>
        <v>3233.9972724599993</v>
      </c>
      <c r="AR119" s="50">
        <f>J119-Q119</f>
        <v>1738.7082109999997</v>
      </c>
      <c r="AS119" s="50">
        <f>AQ119-AR119</f>
        <v>1495.2890614599996</v>
      </c>
      <c r="AT119" s="45">
        <v>36</v>
      </c>
      <c r="AU119" s="45">
        <v>47</v>
      </c>
      <c r="AV119" s="45">
        <v>83</v>
      </c>
      <c r="AW119" s="45">
        <v>6</v>
      </c>
      <c r="AX119" s="45">
        <f>AW119-1</f>
        <v>5</v>
      </c>
      <c r="AY119" s="45">
        <f>AU119/AX119</f>
        <v>9.4</v>
      </c>
      <c r="AZ119" s="45">
        <f>AT119*AR119</f>
        <v>62593.495595999986</v>
      </c>
      <c r="BA119" s="45">
        <v>14055.717177723993</v>
      </c>
      <c r="BB119" s="45">
        <f>BA119+AZ119</f>
        <v>76649.212773723979</v>
      </c>
    </row>
    <row r="120" spans="2:54">
      <c r="B120" s="21">
        <v>251</v>
      </c>
      <c r="C120" s="21" t="s">
        <v>25</v>
      </c>
      <c r="D120" s="21" t="s">
        <v>21</v>
      </c>
      <c r="E120" s="21" t="s">
        <v>23</v>
      </c>
      <c r="F120" s="21">
        <v>26.87</v>
      </c>
      <c r="G120" s="21" t="s">
        <v>199</v>
      </c>
      <c r="H120" s="19">
        <v>8.15</v>
      </c>
      <c r="I120" s="19">
        <v>10.26</v>
      </c>
      <c r="J120" s="19">
        <v>2259.64</v>
      </c>
      <c r="K120" s="19">
        <v>8.16</v>
      </c>
      <c r="L120" s="19">
        <v>8.64</v>
      </c>
      <c r="M120" s="19">
        <v>0.48</v>
      </c>
      <c r="N120" s="19">
        <f>M120*J120</f>
        <v>1084.6271999999999</v>
      </c>
      <c r="O120" s="19">
        <v>0.62670000000000003</v>
      </c>
      <c r="P120" s="41">
        <f>(N120*O120)</f>
        <v>679.73586623999995</v>
      </c>
      <c r="Q120" s="41">
        <f>(J120*O120)</f>
        <v>1416.1163879999999</v>
      </c>
      <c r="R120" s="41">
        <v>0</v>
      </c>
      <c r="S120" s="42">
        <v>0.13920454545454536</v>
      </c>
      <c r="T120" s="42">
        <v>0</v>
      </c>
      <c r="U120" s="42">
        <v>0.48757613636363606</v>
      </c>
      <c r="V120" s="42">
        <v>0.62678068181818136</v>
      </c>
      <c r="W120" s="42">
        <v>1.0230977272727266</v>
      </c>
      <c r="X120" s="42">
        <v>0</v>
      </c>
      <c r="Y120" s="42">
        <v>26.293854733215891</v>
      </c>
      <c r="Z120" s="42">
        <v>27.316952460488618</v>
      </c>
      <c r="AA120" s="42">
        <v>6.831223524999995E-2</v>
      </c>
      <c r="AB120" s="42">
        <v>0</v>
      </c>
      <c r="AC120" s="42">
        <v>1.755640680536825</v>
      </c>
      <c r="AD120" s="42">
        <v>1.8239529157868251</v>
      </c>
      <c r="AE120" s="42">
        <f>S120*P120</f>
        <v>94.622322289090832</v>
      </c>
      <c r="AF120" s="42">
        <f>T120*$P120</f>
        <v>0</v>
      </c>
      <c r="AG120" s="42">
        <f>U120*$P120</f>
        <v>331.42298740908848</v>
      </c>
      <c r="AH120" s="42">
        <f>V120*$P120</f>
        <v>426.04530969817927</v>
      </c>
      <c r="AI120" s="42">
        <f>AE120*W120</f>
        <v>96.807882883236289</v>
      </c>
      <c r="AJ120" s="42">
        <f>AF120*X120</f>
        <v>0</v>
      </c>
      <c r="AK120" s="42">
        <f>AG120*Y120</f>
        <v>8714.3878861830126</v>
      </c>
      <c r="AL120" s="42">
        <f>AH120*Z120</f>
        <v>11638.259471039313</v>
      </c>
      <c r="AM120" s="37">
        <f>(P120*W120)/1000000</f>
        <v>6.9543621989590207E-4</v>
      </c>
      <c r="AN120" s="37">
        <f>(P120*X120)/1000000</f>
        <v>0</v>
      </c>
      <c r="AO120" s="37">
        <f>(P120*Y120)/1000000</f>
        <v>1.7872876123871225E-2</v>
      </c>
      <c r="AP120" s="37">
        <f>(P120*Z120)/1000000</f>
        <v>1.8568312343767126E-2</v>
      </c>
      <c r="AQ120" s="50">
        <f>N120-P120</f>
        <v>404.89133375999995</v>
      </c>
      <c r="AR120" s="50">
        <f>J120-Q120</f>
        <v>843.52361199999996</v>
      </c>
      <c r="AS120" s="50">
        <v>0</v>
      </c>
      <c r="AT120" s="45">
        <v>36</v>
      </c>
      <c r="AU120" s="45">
        <v>47</v>
      </c>
      <c r="AV120" s="45">
        <v>83</v>
      </c>
      <c r="AW120" s="45">
        <v>6</v>
      </c>
      <c r="AX120" s="45">
        <f>AW120-1</f>
        <v>5</v>
      </c>
      <c r="AY120" s="45">
        <f>AU120/AX120</f>
        <v>9.4</v>
      </c>
      <c r="AZ120" s="45">
        <f>AT120*AR120</f>
        <v>30366.850031999998</v>
      </c>
      <c r="BA120" s="45">
        <v>0</v>
      </c>
      <c r="BB120" s="45">
        <f>BA120+AZ120</f>
        <v>30366.850031999998</v>
      </c>
    </row>
    <row r="121" spans="2:54">
      <c r="B121" s="21">
        <v>252</v>
      </c>
      <c r="C121" s="21" t="s">
        <v>25</v>
      </c>
      <c r="D121" s="21" t="s">
        <v>21</v>
      </c>
      <c r="E121" s="21" t="s">
        <v>23</v>
      </c>
      <c r="F121" s="21">
        <v>40.01</v>
      </c>
      <c r="G121" s="21" t="s">
        <v>199</v>
      </c>
      <c r="H121" s="19">
        <v>8.0399999999999991</v>
      </c>
      <c r="I121" s="19">
        <v>13.09</v>
      </c>
      <c r="J121" s="19">
        <v>2519.6799999999998</v>
      </c>
      <c r="K121" s="19">
        <v>8.07</v>
      </c>
      <c r="L121" s="19">
        <v>9.68</v>
      </c>
      <c r="M121" s="19">
        <v>1.6</v>
      </c>
      <c r="N121" s="19">
        <f>M121*J121</f>
        <v>4031.4879999999998</v>
      </c>
      <c r="O121" s="19">
        <v>0.62670000000000003</v>
      </c>
      <c r="P121" s="41">
        <f>(N121*O121)</f>
        <v>2526.5335295999998</v>
      </c>
      <c r="Q121" s="41">
        <f>(J121*O121)</f>
        <v>1579.0834560000001</v>
      </c>
      <c r="R121" s="41">
        <f>P121-Q121</f>
        <v>947.45007359999977</v>
      </c>
      <c r="S121" s="42">
        <v>0.13920454545454536</v>
      </c>
      <c r="T121" s="42">
        <v>0</v>
      </c>
      <c r="U121" s="42">
        <v>0.48757613636363606</v>
      </c>
      <c r="V121" s="42">
        <v>0.62678068181818136</v>
      </c>
      <c r="W121" s="42">
        <v>1.0230977272727266</v>
      </c>
      <c r="X121" s="42">
        <v>0</v>
      </c>
      <c r="Y121" s="42">
        <v>26.293854733215891</v>
      </c>
      <c r="Z121" s="42">
        <v>27.316952460488618</v>
      </c>
      <c r="AA121" s="42">
        <v>6.831223524999995E-2</v>
      </c>
      <c r="AB121" s="42">
        <v>0</v>
      </c>
      <c r="AC121" s="42">
        <v>1.755640680536825</v>
      </c>
      <c r="AD121" s="42">
        <v>1.8239529157868251</v>
      </c>
      <c r="AE121" s="42">
        <f>S121*P121</f>
        <v>351.70495156363609</v>
      </c>
      <c r="AF121" s="42">
        <f>T121*$P121</f>
        <v>0</v>
      </c>
      <c r="AG121" s="42">
        <f>U121*$P121</f>
        <v>1231.8774567555483</v>
      </c>
      <c r="AH121" s="42">
        <f>V121*$P121</f>
        <v>1583.5824083191842</v>
      </c>
      <c r="AI121" s="42">
        <f>AE121*W121</f>
        <v>359.8285366153205</v>
      </c>
      <c r="AJ121" s="42">
        <f>AF121*X121</f>
        <v>0</v>
      </c>
      <c r="AK121" s="42">
        <f>AG121*Y121</f>
        <v>32390.80689705383</v>
      </c>
      <c r="AL121" s="42">
        <f>AH121*Z121</f>
        <v>43258.64536532123</v>
      </c>
      <c r="AM121" s="37">
        <f>(P121*W121)/1000000</f>
        <v>2.5848907120120997E-3</v>
      </c>
      <c r="AN121" s="37">
        <f>(P121*X121)/1000000</f>
        <v>0</v>
      </c>
      <c r="AO121" s="37">
        <f>(P121*Y121)/1000000</f>
        <v>6.6432305605901604E-2</v>
      </c>
      <c r="AP121" s="37">
        <f>(P121*Z121)/1000000</f>
        <v>6.9017196317913712E-2</v>
      </c>
      <c r="AQ121" s="50">
        <f>N121-P121</f>
        <v>1504.9544704</v>
      </c>
      <c r="AR121" s="50">
        <f>J121-Q121</f>
        <v>940.59654399999977</v>
      </c>
      <c r="AS121" s="50">
        <f>AQ121-AR121</f>
        <v>564.35792640000022</v>
      </c>
      <c r="AT121" s="45">
        <v>36</v>
      </c>
      <c r="AU121" s="45">
        <v>47</v>
      </c>
      <c r="AV121" s="45">
        <v>83</v>
      </c>
      <c r="AW121" s="45">
        <v>6</v>
      </c>
      <c r="AX121" s="45">
        <f>AW121-1</f>
        <v>5</v>
      </c>
      <c r="AY121" s="45">
        <f>AU121/AX121</f>
        <v>9.4</v>
      </c>
      <c r="AZ121" s="45">
        <f>AT121*AR121</f>
        <v>33861.475583999993</v>
      </c>
      <c r="BA121" s="45">
        <v>5304.964508160002</v>
      </c>
      <c r="BB121" s="45">
        <f>BA121+AZ121</f>
        <v>39166.440092159995</v>
      </c>
    </row>
    <row r="122" spans="2:54">
      <c r="B122" s="21">
        <v>253</v>
      </c>
      <c r="C122" s="21" t="s">
        <v>25</v>
      </c>
      <c r="D122" s="21" t="s">
        <v>21</v>
      </c>
      <c r="E122" s="21" t="s">
        <v>23</v>
      </c>
      <c r="F122" s="21">
        <v>56.93</v>
      </c>
      <c r="G122" s="21" t="s">
        <v>199</v>
      </c>
      <c r="H122" s="19">
        <v>7.1</v>
      </c>
      <c r="I122" s="19">
        <v>12.25</v>
      </c>
      <c r="J122" s="19">
        <v>2703.19</v>
      </c>
      <c r="K122" s="19">
        <v>7.13</v>
      </c>
      <c r="L122" s="19">
        <v>9.86</v>
      </c>
      <c r="M122" s="19">
        <v>2.73</v>
      </c>
      <c r="N122" s="19">
        <f>M122*J122</f>
        <v>7379.7087000000001</v>
      </c>
      <c r="O122" s="19">
        <v>0.62670000000000003</v>
      </c>
      <c r="P122" s="41">
        <f>(N122*O122)</f>
        <v>4624.8634422900004</v>
      </c>
      <c r="Q122" s="41">
        <f>(J122*O122)</f>
        <v>1694.0891730000001</v>
      </c>
      <c r="R122" s="41">
        <f>P122-Q122</f>
        <v>2930.7742692900001</v>
      </c>
      <c r="S122" s="42">
        <v>0.13920454545454536</v>
      </c>
      <c r="T122" s="42">
        <v>0</v>
      </c>
      <c r="U122" s="42">
        <v>0.48757613636363606</v>
      </c>
      <c r="V122" s="42">
        <v>0.62678068181818136</v>
      </c>
      <c r="W122" s="42">
        <v>1.0230977272727266</v>
      </c>
      <c r="X122" s="42">
        <v>0</v>
      </c>
      <c r="Y122" s="42">
        <v>26.293854733215891</v>
      </c>
      <c r="Z122" s="42">
        <v>27.316952460488618</v>
      </c>
      <c r="AA122" s="42">
        <v>6.831223524999995E-2</v>
      </c>
      <c r="AB122" s="42">
        <v>0</v>
      </c>
      <c r="AC122" s="42">
        <v>1.755640680536825</v>
      </c>
      <c r="AD122" s="42">
        <v>1.8239529157868251</v>
      </c>
      <c r="AE122" s="42">
        <f>S122*P122</f>
        <v>643.8020132733235</v>
      </c>
      <c r="AF122" s="42">
        <f>T122*$P122</f>
        <v>0</v>
      </c>
      <c r="AG122" s="42">
        <f>U122*$P122</f>
        <v>2254.9730484011843</v>
      </c>
      <c r="AH122" s="42">
        <f>V122*$P122</f>
        <v>2898.7750616745079</v>
      </c>
      <c r="AI122" s="42">
        <f>AE122*W122</f>
        <v>658.67237659354305</v>
      </c>
      <c r="AJ122" s="42">
        <f>AF122*X122</f>
        <v>0</v>
      </c>
      <c r="AK122" s="42">
        <f>AG122*Y122</f>
        <v>59291.933761977743</v>
      </c>
      <c r="AL122" s="42">
        <f>AH122*Z122</f>
        <v>79185.700553412491</v>
      </c>
      <c r="AM122" s="37">
        <f>(P122*W122)/1000000</f>
        <v>4.7316872767536192E-3</v>
      </c>
      <c r="AN122" s="37">
        <f>(P122*X122)/1000000</f>
        <v>0</v>
      </c>
      <c r="AO122" s="37">
        <f>(P122*Y122)/1000000</f>
        <v>0.12160548751253407</v>
      </c>
      <c r="AP122" s="37">
        <f>(P122*Z122)/1000000</f>
        <v>0.12633717478928769</v>
      </c>
      <c r="AQ122" s="50">
        <f>N122-P122</f>
        <v>2754.8452577099997</v>
      </c>
      <c r="AR122" s="50">
        <f>J122-Q122</f>
        <v>1009.100827</v>
      </c>
      <c r="AS122" s="50">
        <f>AQ122-AR122</f>
        <v>1745.7444307099997</v>
      </c>
      <c r="AT122" s="45">
        <v>36</v>
      </c>
      <c r="AU122" s="45">
        <v>47</v>
      </c>
      <c r="AV122" s="45">
        <v>83</v>
      </c>
      <c r="AW122" s="45">
        <v>6</v>
      </c>
      <c r="AX122" s="45">
        <f>AW122-1</f>
        <v>5</v>
      </c>
      <c r="AY122" s="45">
        <f>AU122/AX122</f>
        <v>9.4</v>
      </c>
      <c r="AZ122" s="45">
        <f>AT122*AR122</f>
        <v>36327.629772</v>
      </c>
      <c r="BA122" s="45">
        <v>16409.997648673998</v>
      </c>
      <c r="BB122" s="45">
        <f>BA122+AZ122</f>
        <v>52737.627420673998</v>
      </c>
    </row>
    <row r="123" spans="2:54">
      <c r="B123" s="21">
        <v>255</v>
      </c>
      <c r="C123" s="21" t="s">
        <v>25</v>
      </c>
      <c r="D123" s="21" t="s">
        <v>21</v>
      </c>
      <c r="E123" s="21" t="s">
        <v>23</v>
      </c>
      <c r="F123" s="21">
        <v>179.03</v>
      </c>
      <c r="G123" s="21" t="s">
        <v>199</v>
      </c>
      <c r="H123" s="19">
        <v>4.95</v>
      </c>
      <c r="I123" s="19">
        <v>13.18</v>
      </c>
      <c r="J123" s="19">
        <v>6660.25</v>
      </c>
      <c r="K123" s="19">
        <v>4.97</v>
      </c>
      <c r="L123" s="19">
        <v>5.91</v>
      </c>
      <c r="M123" s="19">
        <v>0.94</v>
      </c>
      <c r="N123" s="19">
        <f>M123*J123</f>
        <v>6260.6349999999993</v>
      </c>
      <c r="O123" s="19">
        <v>0.62670000000000003</v>
      </c>
      <c r="P123" s="41">
        <f>(N123*O123)</f>
        <v>3923.5399544999996</v>
      </c>
      <c r="Q123" s="41">
        <f>(J123*O123)</f>
        <v>4173.9786750000003</v>
      </c>
      <c r="R123" s="41">
        <v>0</v>
      </c>
      <c r="S123" s="42">
        <v>0.13920454545454536</v>
      </c>
      <c r="T123" s="42">
        <v>0</v>
      </c>
      <c r="U123" s="42">
        <v>0.48757613636363606</v>
      </c>
      <c r="V123" s="42">
        <v>0.62678068181818136</v>
      </c>
      <c r="W123" s="42">
        <v>1.0230977272727266</v>
      </c>
      <c r="X123" s="42">
        <v>0</v>
      </c>
      <c r="Y123" s="42">
        <v>26.293854733215891</v>
      </c>
      <c r="Z123" s="42">
        <v>27.316952460488618</v>
      </c>
      <c r="AA123" s="42">
        <v>6.831223524999995E-2</v>
      </c>
      <c r="AB123" s="42">
        <v>0</v>
      </c>
      <c r="AC123" s="42">
        <v>1.755640680536825</v>
      </c>
      <c r="AD123" s="42">
        <v>1.8239529157868251</v>
      </c>
      <c r="AE123" s="42">
        <f>S123*P123</f>
        <v>546.17459593891999</v>
      </c>
      <c r="AF123" s="42">
        <f>T123*$P123</f>
        <v>0</v>
      </c>
      <c r="AG123" s="42">
        <f>U123*$P123</f>
        <v>1913.0244518834661</v>
      </c>
      <c r="AH123" s="42">
        <f>V123*$P123</f>
        <v>2459.1990478223861</v>
      </c>
      <c r="AI123" s="42">
        <f>AE123*W123</f>
        <v>558.7899877992088</v>
      </c>
      <c r="AJ123" s="42">
        <f>AF123*X123</f>
        <v>0</v>
      </c>
      <c r="AK123" s="42">
        <f>AG123*Y123</f>
        <v>50300.787038913812</v>
      </c>
      <c r="AL123" s="42">
        <f>AH123*Z123</f>
        <v>67177.823480242994</v>
      </c>
      <c r="AM123" s="37">
        <f>(P123*W123)/1000000</f>
        <v>4.0141648103126865E-3</v>
      </c>
      <c r="AN123" s="37">
        <f>(P123*X123)/1000000</f>
        <v>0</v>
      </c>
      <c r="AO123" s="37">
        <f>(P123*Y123)/1000000</f>
        <v>0.10316498960359147</v>
      </c>
      <c r="AP123" s="37">
        <f>(P123*Z123)/1000000</f>
        <v>0.10717915441390416</v>
      </c>
      <c r="AQ123" s="50">
        <f>N123-P123</f>
        <v>2337.0950454999997</v>
      </c>
      <c r="AR123" s="50">
        <f>J123-Q123</f>
        <v>2486.2713249999997</v>
      </c>
      <c r="AS123" s="50">
        <v>0</v>
      </c>
      <c r="AT123" s="45">
        <v>36</v>
      </c>
      <c r="AU123" s="45">
        <v>47</v>
      </c>
      <c r="AV123" s="45">
        <v>83</v>
      </c>
      <c r="AW123" s="45">
        <v>6</v>
      </c>
      <c r="AX123" s="45">
        <f>AW123-1</f>
        <v>5</v>
      </c>
      <c r="AY123" s="45">
        <f>AU123/AX123</f>
        <v>9.4</v>
      </c>
      <c r="AZ123" s="45">
        <f>AT123*AR123</f>
        <v>89505.767699999997</v>
      </c>
      <c r="BA123" s="45">
        <v>0</v>
      </c>
      <c r="BB123" s="45">
        <f>BA123+AZ123</f>
        <v>89505.767699999997</v>
      </c>
    </row>
    <row r="124" spans="2:54">
      <c r="B124" s="21">
        <v>256</v>
      </c>
      <c r="C124" s="21" t="s">
        <v>25</v>
      </c>
      <c r="D124" s="21" t="s">
        <v>21</v>
      </c>
      <c r="E124" s="21" t="s">
        <v>23</v>
      </c>
      <c r="F124" s="21">
        <v>12.85</v>
      </c>
      <c r="G124" s="21" t="s">
        <v>199</v>
      </c>
      <c r="H124" s="19">
        <v>6.46</v>
      </c>
      <c r="I124" s="19">
        <v>5.46</v>
      </c>
      <c r="J124" s="19">
        <v>5985.95</v>
      </c>
      <c r="K124" s="19">
        <v>6.91</v>
      </c>
      <c r="L124" s="19">
        <v>7.5</v>
      </c>
      <c r="M124" s="19">
        <v>0.59</v>
      </c>
      <c r="N124" s="19">
        <f>M124*J124</f>
        <v>3531.7104999999997</v>
      </c>
      <c r="O124" s="19">
        <v>0.62670000000000003</v>
      </c>
      <c r="P124" s="41">
        <f>(N124*O124)</f>
        <v>2213.3229703500001</v>
      </c>
      <c r="Q124" s="41">
        <f>(J124*O124)</f>
        <v>3751.3948650000002</v>
      </c>
      <c r="R124" s="41">
        <v>0</v>
      </c>
      <c r="S124" s="42">
        <v>0.13920454545454536</v>
      </c>
      <c r="T124" s="42">
        <v>0</v>
      </c>
      <c r="U124" s="42">
        <v>0.48757613636363606</v>
      </c>
      <c r="V124" s="42">
        <v>0.62678068181818136</v>
      </c>
      <c r="W124" s="42">
        <v>1.0230977272727266</v>
      </c>
      <c r="X124" s="42">
        <v>0</v>
      </c>
      <c r="Y124" s="42">
        <v>26.293854733215891</v>
      </c>
      <c r="Z124" s="42">
        <v>27.316952460488618</v>
      </c>
      <c r="AA124" s="42">
        <v>6.831223524999995E-2</v>
      </c>
      <c r="AB124" s="42">
        <v>0</v>
      </c>
      <c r="AC124" s="42">
        <v>1.755640680536825</v>
      </c>
      <c r="AD124" s="42">
        <v>1.8239529157868251</v>
      </c>
      <c r="AE124" s="42">
        <f>S124*P124</f>
        <v>308.10461803167595</v>
      </c>
      <c r="AF124" s="42">
        <f>T124*$P124</f>
        <v>0</v>
      </c>
      <c r="AG124" s="42">
        <f>U124*$P124</f>
        <v>1079.1634624081396</v>
      </c>
      <c r="AH124" s="42">
        <f>V124*$P124</f>
        <v>1387.2680804398155</v>
      </c>
      <c r="AI124" s="42">
        <f>AE124*W124</f>
        <v>315.22113447043921</v>
      </c>
      <c r="AJ124" s="42">
        <f>AF124*X124</f>
        <v>0</v>
      </c>
      <c r="AK124" s="42">
        <f>AG124*Y124</f>
        <v>28375.36731395391</v>
      </c>
      <c r="AL124" s="42">
        <f>AH124*Z124</f>
        <v>37895.936203327743</v>
      </c>
      <c r="AM124" s="37">
        <f>(P124*W124)/1000000</f>
        <v>2.2644457006856054E-3</v>
      </c>
      <c r="AN124" s="37">
        <f>(P124*X124)/1000000</f>
        <v>0</v>
      </c>
      <c r="AO124" s="37">
        <f>(P124*Y124)/1000000</f>
        <v>5.8196792660072799E-2</v>
      </c>
      <c r="AP124" s="37">
        <f>(P124*Z124)/1000000</f>
        <v>6.046123836075841E-2</v>
      </c>
      <c r="AQ124" s="50">
        <f>N124-P124</f>
        <v>1318.3875296499996</v>
      </c>
      <c r="AR124" s="50">
        <f>J124-Q124</f>
        <v>2234.5551349999996</v>
      </c>
      <c r="AS124" s="50">
        <v>0</v>
      </c>
      <c r="AT124" s="45">
        <v>36</v>
      </c>
      <c r="AU124" s="45">
        <v>47</v>
      </c>
      <c r="AV124" s="45">
        <v>83</v>
      </c>
      <c r="AW124" s="45">
        <v>6</v>
      </c>
      <c r="AX124" s="45">
        <f>AW124-1</f>
        <v>5</v>
      </c>
      <c r="AY124" s="45">
        <f>AU124/AX124</f>
        <v>9.4</v>
      </c>
      <c r="AZ124" s="45">
        <f>AT124*AR124</f>
        <v>80443.984859999982</v>
      </c>
      <c r="BA124" s="45">
        <v>0</v>
      </c>
      <c r="BB124" s="45">
        <f>BA124+AZ124</f>
        <v>80443.984859999982</v>
      </c>
    </row>
    <row r="125" spans="2:54">
      <c r="B125" s="21">
        <v>257</v>
      </c>
      <c r="C125" s="21" t="s">
        <v>25</v>
      </c>
      <c r="D125" s="21" t="s">
        <v>21</v>
      </c>
      <c r="E125" s="21" t="s">
        <v>23</v>
      </c>
      <c r="F125" s="21">
        <v>72.05</v>
      </c>
      <c r="G125" s="21" t="s">
        <v>199</v>
      </c>
      <c r="H125" s="19">
        <v>6.87</v>
      </c>
      <c r="I125" s="19">
        <v>8.94</v>
      </c>
      <c r="J125" s="19">
        <v>11825.26</v>
      </c>
      <c r="K125" s="19">
        <v>6.89</v>
      </c>
      <c r="L125" s="19">
        <v>8.32</v>
      </c>
      <c r="M125" s="19">
        <v>1.42</v>
      </c>
      <c r="N125" s="19">
        <f>M125*J125</f>
        <v>16791.869200000001</v>
      </c>
      <c r="O125" s="19">
        <v>0.62670000000000003</v>
      </c>
      <c r="P125" s="41">
        <f>(N125*O125)</f>
        <v>10523.464427640001</v>
      </c>
      <c r="Q125" s="41">
        <f>(J125*O125)</f>
        <v>7410.8904420000008</v>
      </c>
      <c r="R125" s="41">
        <f>P125-Q125</f>
        <v>3112.5739856400005</v>
      </c>
      <c r="S125" s="42">
        <v>0.13920454545454536</v>
      </c>
      <c r="T125" s="42">
        <v>0</v>
      </c>
      <c r="U125" s="42">
        <v>0.48757613636363606</v>
      </c>
      <c r="V125" s="42">
        <v>0.62678068181818136</v>
      </c>
      <c r="W125" s="42">
        <v>1.0230977272727266</v>
      </c>
      <c r="X125" s="42">
        <v>0</v>
      </c>
      <c r="Y125" s="42">
        <v>26.293854733215891</v>
      </c>
      <c r="Z125" s="42">
        <v>27.316952460488618</v>
      </c>
      <c r="AA125" s="42">
        <v>6.831223524999995E-2</v>
      </c>
      <c r="AB125" s="42">
        <v>0</v>
      </c>
      <c r="AC125" s="42">
        <v>1.755640680536825</v>
      </c>
      <c r="AD125" s="42">
        <v>1.8239529157868251</v>
      </c>
      <c r="AE125" s="42">
        <f>S125*P125</f>
        <v>1464.9140822567038</v>
      </c>
      <c r="AF125" s="42">
        <f>T125*$P125</f>
        <v>0</v>
      </c>
      <c r="AG125" s="42">
        <f>U125*$P125</f>
        <v>5130.9901267888745</v>
      </c>
      <c r="AH125" s="42">
        <f>V125*$P125</f>
        <v>6595.9042090455778</v>
      </c>
      <c r="AI125" s="42">
        <f>AE125*W125</f>
        <v>1498.7502682066456</v>
      </c>
      <c r="AJ125" s="42">
        <f>AF125*X125</f>
        <v>0</v>
      </c>
      <c r="AK125" s="42">
        <f>AG125*Y125</f>
        <v>134913.50903135166</v>
      </c>
      <c r="AL125" s="42">
        <f>AH125*Z125</f>
        <v>180180.00171243484</v>
      </c>
      <c r="AM125" s="37">
        <f>(P125*W125)/1000000</f>
        <v>1.076653253895387E-2</v>
      </c>
      <c r="AN125" s="37">
        <f>(P125*X125)/1000000</f>
        <v>0</v>
      </c>
      <c r="AO125" s="37">
        <f>(P125*Y125)/1000000</f>
        <v>0.27670244495053115</v>
      </c>
      <c r="AP125" s="37">
        <f>(P125*Z125)/1000000</f>
        <v>0.28746897748948502</v>
      </c>
      <c r="AQ125" s="50">
        <f>N125-P125</f>
        <v>6268.4047723599997</v>
      </c>
      <c r="AR125" s="50">
        <f>J125-Q125</f>
        <v>4414.3695579999994</v>
      </c>
      <c r="AS125" s="50">
        <f>AQ125-AR125</f>
        <v>1854.0352143600003</v>
      </c>
      <c r="AT125" s="45">
        <v>36</v>
      </c>
      <c r="AU125" s="45">
        <v>47</v>
      </c>
      <c r="AV125" s="45">
        <v>83</v>
      </c>
      <c r="AW125" s="45">
        <v>6</v>
      </c>
      <c r="AX125" s="45">
        <f>AW125-1</f>
        <v>5</v>
      </c>
      <c r="AY125" s="45">
        <f>AU125/AX125</f>
        <v>9.4</v>
      </c>
      <c r="AZ125" s="45">
        <f>AT125*AR125</f>
        <v>158917.30408799998</v>
      </c>
      <c r="BA125" s="45">
        <v>17427.931014984013</v>
      </c>
      <c r="BB125" s="45">
        <f>BA125+AZ125</f>
        <v>176345.23510298398</v>
      </c>
    </row>
    <row r="126" spans="2:54">
      <c r="B126" s="21">
        <v>258</v>
      </c>
      <c r="C126" s="21" t="s">
        <v>25</v>
      </c>
      <c r="D126" s="21" t="s">
        <v>21</v>
      </c>
      <c r="E126" s="21" t="s">
        <v>23</v>
      </c>
      <c r="F126" s="21">
        <v>35.450000000000003</v>
      </c>
      <c r="G126" s="21" t="s">
        <v>199</v>
      </c>
      <c r="H126" s="19">
        <v>7.27</v>
      </c>
      <c r="I126" s="19">
        <v>13.85</v>
      </c>
      <c r="J126" s="19">
        <v>8690.08</v>
      </c>
      <c r="K126" s="19">
        <v>6.46</v>
      </c>
      <c r="L126" s="19">
        <v>9.1300000000000008</v>
      </c>
      <c r="M126" s="19">
        <v>2.67</v>
      </c>
      <c r="N126" s="19">
        <f>M126*J126</f>
        <v>23202.513599999998</v>
      </c>
      <c r="O126" s="19">
        <v>0.62670000000000003</v>
      </c>
      <c r="P126" s="41">
        <f>(N126*O126)</f>
        <v>14541.01527312</v>
      </c>
      <c r="Q126" s="41">
        <f>(J126*O126)</f>
        <v>5446.073136</v>
      </c>
      <c r="R126" s="41">
        <f>P126-Q126</f>
        <v>9094.9421371200006</v>
      </c>
      <c r="S126" s="42">
        <v>0.13920454545454536</v>
      </c>
      <c r="T126" s="42">
        <v>0</v>
      </c>
      <c r="U126" s="42">
        <v>0.48757613636363606</v>
      </c>
      <c r="V126" s="42">
        <v>0.62678068181818136</v>
      </c>
      <c r="W126" s="42">
        <v>1.0230977272727266</v>
      </c>
      <c r="X126" s="42">
        <v>0</v>
      </c>
      <c r="Y126" s="42">
        <v>26.293854733215891</v>
      </c>
      <c r="Z126" s="42">
        <v>27.316952460488618</v>
      </c>
      <c r="AA126" s="42">
        <v>6.831223524999995E-2</v>
      </c>
      <c r="AB126" s="42">
        <v>0</v>
      </c>
      <c r="AC126" s="42">
        <v>1.755640680536825</v>
      </c>
      <c r="AD126" s="42">
        <v>1.8239529157868251</v>
      </c>
      <c r="AE126" s="42">
        <f>S126*P126</f>
        <v>2024.1754215422714</v>
      </c>
      <c r="AF126" s="42">
        <f>T126*$P126</f>
        <v>0</v>
      </c>
      <c r="AG126" s="42">
        <f>U126*$P126</f>
        <v>7089.8520456724718</v>
      </c>
      <c r="AH126" s="42">
        <f>V126*$P126</f>
        <v>9114.0274672147425</v>
      </c>
      <c r="AI126" s="42">
        <f>AE126*W126</f>
        <v>2070.9292733812113</v>
      </c>
      <c r="AJ126" s="42">
        <f>AF126*X126</f>
        <v>0</v>
      </c>
      <c r="AK126" s="42">
        <f>AG126*Y126</f>
        <v>186419.5397689055</v>
      </c>
      <c r="AL126" s="42">
        <f>AH126*Z126</f>
        <v>248967.45504549262</v>
      </c>
      <c r="AM126" s="37">
        <f>(P126*W126)/1000000</f>
        <v>1.4876879678167077E-2</v>
      </c>
      <c r="AN126" s="37">
        <f>(P126*X126)/1000000</f>
        <v>0</v>
      </c>
      <c r="AO126" s="37">
        <f>(P126*Y126)/1000000</f>
        <v>0.38233934326489089</v>
      </c>
      <c r="AP126" s="37">
        <f>(P126*Z126)/1000000</f>
        <v>0.39721622294305797</v>
      </c>
      <c r="AQ126" s="50">
        <f>N126-P126</f>
        <v>8661.4983268799988</v>
      </c>
      <c r="AR126" s="50">
        <f>J126-Q126</f>
        <v>3244.006864</v>
      </c>
      <c r="AS126" s="50">
        <f>AQ126-AR126</f>
        <v>5417.4914628799988</v>
      </c>
      <c r="AT126" s="45">
        <v>36</v>
      </c>
      <c r="AU126" s="45">
        <v>47</v>
      </c>
      <c r="AV126" s="45">
        <v>83</v>
      </c>
      <c r="AW126" s="45">
        <v>6</v>
      </c>
      <c r="AX126" s="45">
        <f>AW126-1</f>
        <v>5</v>
      </c>
      <c r="AY126" s="45">
        <f>AU126/AX126</f>
        <v>9.4</v>
      </c>
      <c r="AZ126" s="45">
        <f>AT126*AR126</f>
        <v>116784.24710399999</v>
      </c>
      <c r="BA126" s="45">
        <v>50924.41975107199</v>
      </c>
      <c r="BB126" s="45">
        <f>BA126+AZ126</f>
        <v>167708.66685507199</v>
      </c>
    </row>
    <row r="127" spans="2:54">
      <c r="B127" s="21">
        <v>259</v>
      </c>
      <c r="C127" s="21" t="s">
        <v>24</v>
      </c>
      <c r="D127" s="21" t="s">
        <v>21</v>
      </c>
      <c r="E127" s="21" t="s">
        <v>23</v>
      </c>
      <c r="F127" s="21">
        <v>0</v>
      </c>
      <c r="G127" s="21" t="s">
        <v>198</v>
      </c>
      <c r="H127" s="19">
        <v>37.61</v>
      </c>
      <c r="I127" s="19">
        <v>20.93</v>
      </c>
      <c r="J127" s="19">
        <v>699.82</v>
      </c>
      <c r="K127" s="19">
        <v>37.56</v>
      </c>
      <c r="L127" s="19">
        <v>37.64</v>
      </c>
      <c r="M127" s="19">
        <v>7.0000000000000007E-2</v>
      </c>
      <c r="N127" s="19">
        <f>M127*J127</f>
        <v>48.987400000000008</v>
      </c>
      <c r="O127" s="19">
        <v>0.502</v>
      </c>
      <c r="P127" s="41">
        <f>(N127*O127)</f>
        <v>24.591674800000003</v>
      </c>
      <c r="Q127" s="41">
        <f>(J127*O127)</f>
        <v>351.30964</v>
      </c>
      <c r="R127" s="41">
        <v>0</v>
      </c>
      <c r="S127" s="42">
        <v>1.7864583333333333E-2</v>
      </c>
      <c r="T127" s="42">
        <v>6.8358001249999994E-2</v>
      </c>
      <c r="U127" s="42">
        <v>0.41566721318999994</v>
      </c>
      <c r="V127" s="42">
        <v>0.50188979777333331</v>
      </c>
      <c r="W127" s="42">
        <v>0.13129754166666666</v>
      </c>
      <c r="X127" s="42">
        <v>6.9080545323212492E-2</v>
      </c>
      <c r="Y127" s="42">
        <v>22.415972616074228</v>
      </c>
      <c r="Z127" s="42">
        <v>22.616350703064107</v>
      </c>
      <c r="AA127" s="42">
        <v>9.2136211698999992E-2</v>
      </c>
      <c r="AB127" s="42">
        <v>4.8476305552929845E-2</v>
      </c>
      <c r="AC127" s="42">
        <v>15.730094959713465</v>
      </c>
      <c r="AD127" s="42">
        <v>15.870707476965395</v>
      </c>
      <c r="AE127" s="42">
        <f>S127*P127</f>
        <v>0.4393200237708334</v>
      </c>
      <c r="AF127" s="42">
        <f>T127*$P127</f>
        <v>1.6810377367179936</v>
      </c>
      <c r="AG127" s="42">
        <f>U127*$P127</f>
        <v>10.221952931790751</v>
      </c>
      <c r="AH127" s="42">
        <f>V127*$P127</f>
        <v>12.342310692279579</v>
      </c>
      <c r="AI127" s="42">
        <f>AE127*W127</f>
        <v>5.7681639126051981E-2</v>
      </c>
      <c r="AJ127" s="42">
        <f>AF127*X127</f>
        <v>0.11612700356137791</v>
      </c>
      <c r="AK127" s="42">
        <f>AG127*Y127</f>
        <v>229.13501700182115</v>
      </c>
      <c r="AL127" s="42">
        <f>AH127*Z127</f>
        <v>279.13802710277292</v>
      </c>
      <c r="AM127" s="37">
        <f>(P127*W127)/1000000</f>
        <v>3.2288264467061166E-6</v>
      </c>
      <c r="AN127" s="37">
        <f>(P127*X127)/1000000</f>
        <v>1.6988063055951027E-6</v>
      </c>
      <c r="AO127" s="37">
        <f>(P127*Y127)/1000000</f>
        <v>5.5124630890020275E-4</v>
      </c>
      <c r="AP127" s="37">
        <f>(P127*Z127)/1000000</f>
        <v>5.5617394165250389E-4</v>
      </c>
      <c r="AQ127" s="50">
        <f>N127-P127</f>
        <v>24.395725200000005</v>
      </c>
      <c r="AR127" s="50">
        <f>J127-Q127</f>
        <v>348.51036000000005</v>
      </c>
      <c r="AS127" s="50">
        <v>0</v>
      </c>
      <c r="AT127" s="45">
        <v>30</v>
      </c>
      <c r="AU127" s="45">
        <v>545</v>
      </c>
      <c r="AV127" s="45">
        <v>575</v>
      </c>
      <c r="AW127" s="45">
        <v>60</v>
      </c>
      <c r="AX127" s="45">
        <f>AW127-1</f>
        <v>59</v>
      </c>
      <c r="AY127" s="45">
        <f>AU127/AX127</f>
        <v>9.2372881355932197</v>
      </c>
      <c r="AZ127" s="45">
        <f>AT127*AR127</f>
        <v>10455.310800000001</v>
      </c>
      <c r="BA127" s="45">
        <v>0</v>
      </c>
      <c r="BB127" s="45">
        <f>BA127+AZ127</f>
        <v>10455.310800000001</v>
      </c>
    </row>
    <row r="128" spans="2:54">
      <c r="B128" s="21">
        <v>260</v>
      </c>
      <c r="C128" s="21" t="s">
        <v>24</v>
      </c>
      <c r="D128" s="21" t="s">
        <v>21</v>
      </c>
      <c r="E128" s="21" t="s">
        <v>23</v>
      </c>
      <c r="F128" s="21">
        <v>0</v>
      </c>
      <c r="G128" s="21" t="s">
        <v>198</v>
      </c>
      <c r="H128" s="19">
        <v>39.85</v>
      </c>
      <c r="I128" s="19">
        <v>15.38</v>
      </c>
      <c r="J128" s="19">
        <v>819.89</v>
      </c>
      <c r="K128" s="19">
        <v>39.81</v>
      </c>
      <c r="L128" s="19">
        <v>40.700000000000003</v>
      </c>
      <c r="M128" s="19">
        <v>0.89</v>
      </c>
      <c r="N128" s="19">
        <f>M128*J128</f>
        <v>729.70209999999997</v>
      </c>
      <c r="O128" s="19">
        <v>0.502</v>
      </c>
      <c r="P128" s="41">
        <f>(N128*O128)</f>
        <v>366.31045419999998</v>
      </c>
      <c r="Q128" s="41">
        <f>(J128*O128)</f>
        <v>411.58477999999997</v>
      </c>
      <c r="R128" s="41">
        <v>0</v>
      </c>
      <c r="S128" s="42">
        <v>1.7864583333333333E-2</v>
      </c>
      <c r="T128" s="42">
        <v>6.8358001249999994E-2</v>
      </c>
      <c r="U128" s="42">
        <v>0.41566721318999994</v>
      </c>
      <c r="V128" s="42">
        <v>0.50188979777333331</v>
      </c>
      <c r="W128" s="42">
        <v>0.13129754166666666</v>
      </c>
      <c r="X128" s="42">
        <v>6.9080545323212492E-2</v>
      </c>
      <c r="Y128" s="42">
        <v>22.415972616074228</v>
      </c>
      <c r="Z128" s="42">
        <v>22.616350703064107</v>
      </c>
      <c r="AA128" s="42">
        <v>9.2136211698999992E-2</v>
      </c>
      <c r="AB128" s="42">
        <v>4.8476305552929845E-2</v>
      </c>
      <c r="AC128" s="42">
        <v>15.730094959713465</v>
      </c>
      <c r="AD128" s="42">
        <v>15.870707476965395</v>
      </c>
      <c r="AE128" s="42">
        <f>S128*P128</f>
        <v>6.5439836349270832</v>
      </c>
      <c r="AF128" s="42">
        <f>T128*$P128</f>
        <v>25.040250486091665</v>
      </c>
      <c r="AG128" s="42">
        <f>U128*$P128</f>
        <v>152.2632456596771</v>
      </c>
      <c r="AH128" s="42">
        <f>V128*$P128</f>
        <v>183.84747978069586</v>
      </c>
      <c r="AI128" s="42">
        <f>AE128*W128</f>
        <v>0.85920896397282343</v>
      </c>
      <c r="AJ128" s="42">
        <f>AF128*X128</f>
        <v>1.7297941586090488</v>
      </c>
      <c r="AK128" s="42">
        <f>AG128*Y128</f>
        <v>3413.1287451419048</v>
      </c>
      <c r="AL128" s="42">
        <f>AH128*Z128</f>
        <v>4157.9590785947048</v>
      </c>
      <c r="AM128" s="37">
        <f>(P128*W128)/1000000</f>
        <v>4.8095662123260082E-5</v>
      </c>
      <c r="AN128" s="37">
        <f>(P128*X128)/1000000</f>
        <v>2.5304925933729653E-5</v>
      </c>
      <c r="AO128" s="37">
        <f>(P128*Y128)/1000000</f>
        <v>8.2112051103289119E-3</v>
      </c>
      <c r="AP128" s="37">
        <f>(P128*Z128)/1000000</f>
        <v>8.2846056983859016E-3</v>
      </c>
      <c r="AQ128" s="50">
        <f>N128-P128</f>
        <v>363.39164579999999</v>
      </c>
      <c r="AR128" s="50">
        <f>J128-Q128</f>
        <v>408.30522000000002</v>
      </c>
      <c r="AS128" s="50">
        <v>0</v>
      </c>
      <c r="AT128" s="45">
        <v>30</v>
      </c>
      <c r="AU128" s="45">
        <v>545</v>
      </c>
      <c r="AV128" s="45">
        <v>575</v>
      </c>
      <c r="AW128" s="45">
        <v>60</v>
      </c>
      <c r="AX128" s="45">
        <f>AW128-1</f>
        <v>59</v>
      </c>
      <c r="AY128" s="45">
        <f>AU128/AX128</f>
        <v>9.2372881355932197</v>
      </c>
      <c r="AZ128" s="45">
        <f>AT128*AR128</f>
        <v>12249.1566</v>
      </c>
      <c r="BA128" s="45">
        <v>0</v>
      </c>
      <c r="BB128" s="45">
        <f>BA128+AZ128</f>
        <v>12249.1566</v>
      </c>
    </row>
    <row r="129" spans="2:54">
      <c r="B129" s="21">
        <v>273</v>
      </c>
      <c r="C129" s="21" t="s">
        <v>20</v>
      </c>
      <c r="D129" s="21" t="s">
        <v>21</v>
      </c>
      <c r="E129" s="21" t="s">
        <v>22</v>
      </c>
      <c r="F129" s="21">
        <v>490.2</v>
      </c>
      <c r="G129" s="21" t="s">
        <v>198</v>
      </c>
      <c r="H129" s="19">
        <v>0</v>
      </c>
      <c r="I129" s="19">
        <v>0</v>
      </c>
      <c r="J129" s="19">
        <v>327.5</v>
      </c>
      <c r="K129" s="19">
        <v>26.73</v>
      </c>
      <c r="L129" s="19">
        <v>31.83</v>
      </c>
      <c r="M129" s="19">
        <v>5.0999999999999996</v>
      </c>
      <c r="N129" s="19">
        <f>M129*J129</f>
        <v>1670.2499999999998</v>
      </c>
      <c r="O129" s="19">
        <v>0.55520000000000003</v>
      </c>
      <c r="P129" s="41">
        <f>(N129*O129)</f>
        <v>927.32279999999992</v>
      </c>
      <c r="Q129" s="41">
        <f>(J129*O129)</f>
        <v>181.828</v>
      </c>
      <c r="R129" s="41">
        <f>P129-Q129</f>
        <v>745.49479999999994</v>
      </c>
      <c r="S129" s="42">
        <v>4.3749999999999838E-2</v>
      </c>
      <c r="T129" s="42">
        <v>0.23621762755101955</v>
      </c>
      <c r="U129" s="42">
        <v>0.27536572448979585</v>
      </c>
      <c r="V129" s="42">
        <v>0.55533335204081524</v>
      </c>
      <c r="W129" s="42">
        <v>0.3215449999999988</v>
      </c>
      <c r="X129" s="42">
        <v>0.23871444787423382</v>
      </c>
      <c r="Y129" s="42">
        <v>14.849837426911119</v>
      </c>
      <c r="Z129" s="42">
        <v>15.410096874785351</v>
      </c>
      <c r="AA129" s="42">
        <v>6.737769686199975E-2</v>
      </c>
      <c r="AB129" s="42">
        <v>5.0021084779579304E-2</v>
      </c>
      <c r="AC129" s="42">
        <v>3.1116883938496929</v>
      </c>
      <c r="AD129" s="42">
        <v>3.229087175491272</v>
      </c>
      <c r="AE129" s="42">
        <f>S129*P129</f>
        <v>40.570372499999849</v>
      </c>
      <c r="AF129" s="42">
        <f>T129*$P129</f>
        <v>219.04999178996857</v>
      </c>
      <c r="AG129" s="42">
        <f>U129*$P129</f>
        <v>255.35291465790604</v>
      </c>
      <c r="AH129" s="42">
        <f>V129*$P129</f>
        <v>514.97327894787441</v>
      </c>
      <c r="AI129" s="42">
        <f>AE129*W129</f>
        <v>13.045200425512403</v>
      </c>
      <c r="AJ129" s="42">
        <f>AF129*X129</f>
        <v>52.290397846997799</v>
      </c>
      <c r="AK129" s="42">
        <f>AG129*Y129</f>
        <v>3791.9492691578139</v>
      </c>
      <c r="AL129" s="42">
        <f>AH129*Z129</f>
        <v>7935.7881165126046</v>
      </c>
      <c r="AM129" s="37">
        <f>(P129*W129)/1000000</f>
        <v>2.9817600972599885E-4</v>
      </c>
      <c r="AN129" s="37">
        <f>(P129*X129)/1000000</f>
        <v>2.2136535020318853E-4</v>
      </c>
      <c r="AO129" s="37">
        <f>(P129*Y129)/1000000</f>
        <v>1.3770592822268012E-2</v>
      </c>
      <c r="AP129" s="37">
        <f>(P129*Z129)/1000000</f>
        <v>1.42901341821972E-2</v>
      </c>
      <c r="AQ129" s="50">
        <f>N129-P129</f>
        <v>742.92719999999986</v>
      </c>
      <c r="AR129" s="50">
        <f>J129-Q129</f>
        <v>145.672</v>
      </c>
      <c r="AS129" s="50">
        <f>AQ129-AR129</f>
        <v>597.25519999999983</v>
      </c>
      <c r="AT129" s="45">
        <v>34</v>
      </c>
      <c r="AU129" s="45">
        <v>273</v>
      </c>
      <c r="AV129" s="45">
        <v>307</v>
      </c>
      <c r="AW129" s="45">
        <v>25</v>
      </c>
      <c r="AX129" s="45">
        <f>AW129-1</f>
        <v>24</v>
      </c>
      <c r="AY129" s="45">
        <f>AU129/AX129</f>
        <v>11.375</v>
      </c>
      <c r="AZ129" s="45">
        <f>AT129*AR129</f>
        <v>4952.848</v>
      </c>
      <c r="BA129" s="45">
        <v>6793.7778999999964</v>
      </c>
      <c r="BB129" s="45">
        <f>BA129+AZ129</f>
        <v>11746.625899999995</v>
      </c>
    </row>
    <row r="130" spans="2:54">
      <c r="B130" s="21">
        <v>292</v>
      </c>
      <c r="C130" s="21" t="s">
        <v>25</v>
      </c>
      <c r="D130" s="21" t="s">
        <v>21</v>
      </c>
      <c r="E130" s="21" t="s">
        <v>23</v>
      </c>
      <c r="F130" s="21">
        <v>66.25</v>
      </c>
      <c r="G130" s="21" t="s">
        <v>198</v>
      </c>
      <c r="H130" s="19">
        <v>0</v>
      </c>
      <c r="I130" s="19">
        <v>0</v>
      </c>
      <c r="J130" s="19">
        <v>4460.45</v>
      </c>
      <c r="K130" s="19">
        <v>0.64</v>
      </c>
      <c r="L130" s="19">
        <v>3.05</v>
      </c>
      <c r="M130" s="19">
        <v>2.41</v>
      </c>
      <c r="N130" s="19">
        <f>M130*J130</f>
        <v>10749.684499999999</v>
      </c>
      <c r="O130" s="19">
        <v>0.62670000000000003</v>
      </c>
      <c r="P130" s="41">
        <f>(N130*O130)</f>
        <v>6736.8272761500002</v>
      </c>
      <c r="Q130" s="41">
        <f>(J130*O130)</f>
        <v>2795.3640150000001</v>
      </c>
      <c r="R130" s="41">
        <f>P130-Q130</f>
        <v>3941.4632611500001</v>
      </c>
      <c r="S130" s="42">
        <v>0.13920454545454536</v>
      </c>
      <c r="T130" s="42">
        <v>0</v>
      </c>
      <c r="U130" s="42">
        <v>0.48757613636363606</v>
      </c>
      <c r="V130" s="42">
        <v>0.62678068181818136</v>
      </c>
      <c r="W130" s="42">
        <v>1.0230977272727266</v>
      </c>
      <c r="X130" s="42">
        <v>0</v>
      </c>
      <c r="Y130" s="42">
        <v>26.293854733215891</v>
      </c>
      <c r="Z130" s="42">
        <v>27.316952460488618</v>
      </c>
      <c r="AA130" s="42">
        <v>6.831223524999995E-2</v>
      </c>
      <c r="AB130" s="42">
        <v>0</v>
      </c>
      <c r="AC130" s="42">
        <v>1.755640680536825</v>
      </c>
      <c r="AD130" s="42">
        <v>1.8239529157868251</v>
      </c>
      <c r="AE130" s="42">
        <f>S130*P130</f>
        <v>937.79697878224374</v>
      </c>
      <c r="AF130" s="42">
        <f>T130*$P130</f>
        <v>0</v>
      </c>
      <c r="AG130" s="42">
        <f>U130*$P130</f>
        <v>3284.7162146543756</v>
      </c>
      <c r="AH130" s="42">
        <f>V130*$P130</f>
        <v>4222.5131934366191</v>
      </c>
      <c r="AI130" s="42">
        <f>AE130*W130</f>
        <v>959.45795763534306</v>
      </c>
      <c r="AJ130" s="42">
        <f>AF130*X130</f>
        <v>0</v>
      </c>
      <c r="AK130" s="42">
        <f>AG130*Y130</f>
        <v>86367.850987960934</v>
      </c>
      <c r="AL130" s="42">
        <f>AH130*Z130</f>
        <v>115346.19216889411</v>
      </c>
      <c r="AM130" s="37">
        <f>(P130*W130)/1000000</f>
        <v>6.8924326752579793E-3</v>
      </c>
      <c r="AN130" s="37">
        <f>(P130*X130)/1000000</f>
        <v>0</v>
      </c>
      <c r="AO130" s="37">
        <f>(P130*Y130)/1000000</f>
        <v>0.17713715776185462</v>
      </c>
      <c r="AP130" s="37">
        <f>(P130*Z130)/1000000</f>
        <v>0.18402959043711259</v>
      </c>
      <c r="AQ130" s="50">
        <f>N130-P130</f>
        <v>4012.8572238499992</v>
      </c>
      <c r="AR130" s="50">
        <f>J130-Q130</f>
        <v>1665.0859849999997</v>
      </c>
      <c r="AS130" s="50">
        <f>AQ130-AR130</f>
        <v>2347.7712388499995</v>
      </c>
      <c r="AT130" s="45">
        <v>36</v>
      </c>
      <c r="AU130" s="45">
        <v>47</v>
      </c>
      <c r="AV130" s="45">
        <v>83</v>
      </c>
      <c r="AW130" s="45">
        <v>6</v>
      </c>
      <c r="AX130" s="45">
        <f>AW130-1</f>
        <v>5</v>
      </c>
      <c r="AY130" s="45">
        <f>AU130/AX130</f>
        <v>9.4</v>
      </c>
      <c r="AZ130" s="45">
        <f>AT130*AR130</f>
        <v>59943.09545999999</v>
      </c>
      <c r="BA130" s="45">
        <v>22069.049645189993</v>
      </c>
      <c r="BB130" s="45">
        <f>BA130+AZ130</f>
        <v>82012.145105189978</v>
      </c>
    </row>
    <row r="131" spans="2:54">
      <c r="B131" s="21">
        <v>298</v>
      </c>
      <c r="C131" s="21" t="s">
        <v>41</v>
      </c>
      <c r="D131" s="21" t="s">
        <v>29</v>
      </c>
      <c r="E131" s="21" t="s">
        <v>23</v>
      </c>
      <c r="F131" s="21">
        <v>93.88</v>
      </c>
      <c r="G131" s="21" t="s">
        <v>199</v>
      </c>
      <c r="H131" s="19">
        <v>13.39</v>
      </c>
      <c r="I131" s="19">
        <v>9.77</v>
      </c>
      <c r="J131" s="19">
        <v>4702.46</v>
      </c>
      <c r="K131" s="19">
        <v>13.37</v>
      </c>
      <c r="L131" s="19">
        <v>13.54</v>
      </c>
      <c r="M131" s="19">
        <v>0.17</v>
      </c>
      <c r="N131" s="19">
        <f>M131*J131</f>
        <v>799.41820000000007</v>
      </c>
      <c r="O131" s="19">
        <v>0.53149999999999997</v>
      </c>
      <c r="P131" s="41">
        <f>(N131*O131)</f>
        <v>424.89077330000003</v>
      </c>
      <c r="Q131" s="41">
        <f>(J131*O131)</f>
        <v>2499.3574899999999</v>
      </c>
      <c r="R131" s="41">
        <v>0</v>
      </c>
      <c r="S131" s="42">
        <v>4.5738636363636398E-2</v>
      </c>
      <c r="T131" s="42">
        <v>7.0610227272727324E-2</v>
      </c>
      <c r="U131" s="42">
        <v>0.41512569546874967</v>
      </c>
      <c r="V131" s="42">
        <v>0.53147455910511343</v>
      </c>
      <c r="W131" s="42">
        <v>0.33616068181818204</v>
      </c>
      <c r="X131" s="42">
        <v>7.1356577375000063E-2</v>
      </c>
      <c r="Y131" s="42">
        <v>22.386769816273137</v>
      </c>
      <c r="Z131" s="42">
        <v>22.794287075466318</v>
      </c>
      <c r="AA131" s="42">
        <v>1.9902969442500008E-2</v>
      </c>
      <c r="AB131" s="42">
        <v>4.2247884890480921E-3</v>
      </c>
      <c r="AC131" s="42">
        <v>1.3254470842921358</v>
      </c>
      <c r="AD131" s="42">
        <v>1.3495748422236837</v>
      </c>
      <c r="AE131" s="42">
        <f>S131*P131</f>
        <v>19.433924574232972</v>
      </c>
      <c r="AF131" s="42">
        <f>T131*$P131</f>
        <v>30.001634068797866</v>
      </c>
      <c r="AG131" s="42">
        <f>U131*$P131</f>
        <v>176.38307776441738</v>
      </c>
      <c r="AH131" s="42">
        <f>V131*$P131</f>
        <v>225.81863640744822</v>
      </c>
      <c r="AI131" s="42">
        <f>AE131*W131</f>
        <v>6.5329213352772788</v>
      </c>
      <c r="AJ131" s="42">
        <f>AF131*X131</f>
        <v>2.140813922806613</v>
      </c>
      <c r="AK131" s="42">
        <f>AG131*Y131</f>
        <v>3948.6473613978164</v>
      </c>
      <c r="AL131" s="42">
        <f>AH131*Z131</f>
        <v>5147.3748252617252</v>
      </c>
      <c r="AM131" s="37">
        <f>(P131*W131)/1000000</f>
        <v>1.4283157205078261E-4</v>
      </c>
      <c r="AN131" s="37">
        <f>(P131*X131)/1000000</f>
        <v>3.0318751340905063E-5</v>
      </c>
      <c r="AO131" s="37">
        <f>(P131*Y131)/1000000</f>
        <v>9.5119319389253918E-3</v>
      </c>
      <c r="AP131" s="37">
        <f>(P131*Z131)/1000000</f>
        <v>9.6850822623170806E-3</v>
      </c>
      <c r="AQ131" s="50">
        <f>N131-P131</f>
        <v>374.52742670000003</v>
      </c>
      <c r="AR131" s="50">
        <f>J131-Q131</f>
        <v>2203.1025100000002</v>
      </c>
      <c r="AS131" s="50">
        <v>0</v>
      </c>
      <c r="AT131" s="45">
        <v>73</v>
      </c>
      <c r="AU131" s="45">
        <v>393</v>
      </c>
      <c r="AV131" s="45">
        <v>466</v>
      </c>
      <c r="AW131" s="45">
        <v>22</v>
      </c>
      <c r="AX131" s="45">
        <f>AW131-1</f>
        <v>21</v>
      </c>
      <c r="AY131" s="45">
        <f>AU131/AX131</f>
        <v>18.714285714285715</v>
      </c>
      <c r="AZ131" s="45">
        <f>AT131*AR131</f>
        <v>160826.48323000001</v>
      </c>
      <c r="BA131" s="45">
        <v>0</v>
      </c>
      <c r="BB131" s="45">
        <f>BA131+AZ131</f>
        <v>160826.48323000001</v>
      </c>
    </row>
    <row r="132" spans="2:54">
      <c r="B132" s="21">
        <v>304</v>
      </c>
      <c r="C132" s="21" t="s">
        <v>27</v>
      </c>
      <c r="D132" s="21" t="s">
        <v>21</v>
      </c>
      <c r="E132" s="21" t="s">
        <v>23</v>
      </c>
      <c r="F132" s="21">
        <v>543.28</v>
      </c>
      <c r="G132" s="21" t="s">
        <v>199</v>
      </c>
      <c r="H132" s="19">
        <v>22.04</v>
      </c>
      <c r="I132" s="19">
        <v>13.99</v>
      </c>
      <c r="J132" s="19">
        <v>91202.12</v>
      </c>
      <c r="K132" s="19">
        <v>24.78</v>
      </c>
      <c r="L132" s="19">
        <v>25.43</v>
      </c>
      <c r="M132" s="19">
        <v>0.65</v>
      </c>
      <c r="N132" s="19">
        <f>M132*J132</f>
        <v>59281.377999999997</v>
      </c>
      <c r="O132" s="19">
        <v>0.38219999999999998</v>
      </c>
      <c r="P132" s="41">
        <f>(N132*O132)</f>
        <v>22657.342671599999</v>
      </c>
      <c r="Q132" s="41">
        <f>(J132*O132)</f>
        <v>34857.450263999999</v>
      </c>
      <c r="R132" s="41">
        <v>0</v>
      </c>
      <c r="S132" s="42">
        <v>3.3541666666666636E-2</v>
      </c>
      <c r="T132" s="42">
        <v>5.3333333333333288E-2</v>
      </c>
      <c r="U132" s="42">
        <v>0.29545904249166643</v>
      </c>
      <c r="V132" s="42">
        <v>0.38233404249166636</v>
      </c>
      <c r="W132" s="42">
        <v>0.2465178333333331</v>
      </c>
      <c r="X132" s="42">
        <v>5.3897066666666625E-2</v>
      </c>
      <c r="Y132" s="42">
        <v>15.933423651187415</v>
      </c>
      <c r="Z132" s="42">
        <v>16.233838551187414</v>
      </c>
      <c r="AA132" s="42">
        <v>3.0440940639560651E-2</v>
      </c>
      <c r="AB132" s="42">
        <v>6.6554106243014591E-3</v>
      </c>
      <c r="AC132" s="42">
        <v>1.9675185238827273</v>
      </c>
      <c r="AD132" s="42">
        <v>2.0046148751465895</v>
      </c>
      <c r="AE132" s="42">
        <f>S132*P132</f>
        <v>759.96503544324935</v>
      </c>
      <c r="AF132" s="42">
        <f>T132*$P132</f>
        <v>1208.3916091519989</v>
      </c>
      <c r="AG132" s="42">
        <f>U132*$P132</f>
        <v>6694.3167711565111</v>
      </c>
      <c r="AH132" s="42">
        <f>V132*$P132</f>
        <v>8662.6734157517603</v>
      </c>
      <c r="AI132" s="42">
        <f>AE132*W132</f>
        <v>187.34493394655954</v>
      </c>
      <c r="AJ132" s="42">
        <f>AF132*X132</f>
        <v>65.128763117905848</v>
      </c>
      <c r="AK132" s="42">
        <f>AG132*Y132</f>
        <v>106663.38517008572</v>
      </c>
      <c r="AL132" s="42">
        <f>AH132*Z132</f>
        <v>140628.44165297729</v>
      </c>
      <c r="AM132" s="37">
        <f>(P132*W132)/1000000</f>
        <v>5.585439024493705E-3</v>
      </c>
      <c r="AN132" s="37">
        <f>(P132*X132)/1000000</f>
        <v>1.2211643084607355E-3</v>
      </c>
      <c r="AO132" s="37">
        <f>(P132*Y132)/1000000</f>
        <v>0.36100903959672925</v>
      </c>
      <c r="AP132" s="37">
        <f>(P132*Z132)/1000000</f>
        <v>0.36781564292968372</v>
      </c>
      <c r="AQ132" s="50">
        <f>N132-P132</f>
        <v>36624.035328400001</v>
      </c>
      <c r="AR132" s="50">
        <f>J132-Q132</f>
        <v>56344.669735999996</v>
      </c>
      <c r="AS132" s="50">
        <v>0</v>
      </c>
      <c r="AT132" s="45">
        <v>29</v>
      </c>
      <c r="AU132" s="45">
        <v>414</v>
      </c>
      <c r="AV132" s="45">
        <v>443</v>
      </c>
      <c r="AW132" s="45">
        <v>30</v>
      </c>
      <c r="AX132" s="45">
        <f>AW132-1</f>
        <v>29</v>
      </c>
      <c r="AY132" s="45">
        <f>AU132/AX132</f>
        <v>14.275862068965518</v>
      </c>
      <c r="AZ132" s="45">
        <f>AT132*AR132</f>
        <v>1633995.4223439998</v>
      </c>
      <c r="BA132" s="45">
        <v>0</v>
      </c>
      <c r="BB132" s="45">
        <f>BA132+AZ132</f>
        <v>1633995.4223439998</v>
      </c>
    </row>
    <row r="133" spans="2:54">
      <c r="B133" s="21">
        <v>305</v>
      </c>
      <c r="C133" s="21" t="s">
        <v>27</v>
      </c>
      <c r="D133" s="21" t="s">
        <v>21</v>
      </c>
      <c r="E133" s="21" t="s">
        <v>23</v>
      </c>
      <c r="F133" s="21">
        <v>93.78</v>
      </c>
      <c r="G133" s="21" t="s">
        <v>199</v>
      </c>
      <c r="H133" s="19">
        <v>11.14</v>
      </c>
      <c r="I133" s="19">
        <v>14.53</v>
      </c>
      <c r="J133" s="19">
        <v>7314.5</v>
      </c>
      <c r="K133" s="19">
        <v>11.38</v>
      </c>
      <c r="L133" s="19">
        <v>12.85</v>
      </c>
      <c r="M133" s="19">
        <v>1.47</v>
      </c>
      <c r="N133" s="19">
        <f>M133*J133</f>
        <v>10752.315000000001</v>
      </c>
      <c r="O133" s="19">
        <v>0.38219999999999998</v>
      </c>
      <c r="P133" s="41">
        <f>(N133*O133)</f>
        <v>4109.5347929999998</v>
      </c>
      <c r="Q133" s="41">
        <f>(J133*O133)</f>
        <v>2795.6018999999997</v>
      </c>
      <c r="R133" s="41">
        <f>P133-Q133</f>
        <v>1313.9328930000001</v>
      </c>
      <c r="S133" s="42">
        <v>3.3541666666666636E-2</v>
      </c>
      <c r="T133" s="42">
        <v>5.3333333333333288E-2</v>
      </c>
      <c r="U133" s="42">
        <v>0.29545904249166643</v>
      </c>
      <c r="V133" s="42">
        <v>0.38233404249166636</v>
      </c>
      <c r="W133" s="42">
        <v>0.2465178333333331</v>
      </c>
      <c r="X133" s="42">
        <v>5.3897066666666625E-2</v>
      </c>
      <c r="Y133" s="42">
        <v>15.933423651187415</v>
      </c>
      <c r="Z133" s="42">
        <v>16.233838551187414</v>
      </c>
      <c r="AA133" s="42">
        <v>3.0440940639560651E-2</v>
      </c>
      <c r="AB133" s="42">
        <v>6.6554106243014591E-3</v>
      </c>
      <c r="AC133" s="42">
        <v>1.9675185238827273</v>
      </c>
      <c r="AD133" s="42">
        <v>2.0046148751465895</v>
      </c>
      <c r="AE133" s="42">
        <f>S133*P133</f>
        <v>137.84064618187486</v>
      </c>
      <c r="AF133" s="42">
        <f>T133*$P133</f>
        <v>219.17518895999982</v>
      </c>
      <c r="AG133" s="42">
        <f>U133*$P133</f>
        <v>1214.1992150259687</v>
      </c>
      <c r="AH133" s="42">
        <f>V133*$P133</f>
        <v>1571.2150501678432</v>
      </c>
      <c r="AI133" s="42">
        <f>AE133*W133</f>
        <v>33.980177442022367</v>
      </c>
      <c r="AJ133" s="42">
        <f>AF133*X133</f>
        <v>11.812899771056365</v>
      </c>
      <c r="AK133" s="42">
        <f>AG133*Y133</f>
        <v>19346.350489947963</v>
      </c>
      <c r="AL133" s="42">
        <f>AH133*Z133</f>
        <v>25506.851453620598</v>
      </c>
      <c r="AM133" s="37">
        <f>(P133*W133)/1000000</f>
        <v>1.0130736131783076E-3</v>
      </c>
      <c r="AN133" s="37">
        <f>(P133*X133)/1000000</f>
        <v>2.2149187070730702E-4</v>
      </c>
      <c r="AO133" s="37">
        <f>(P133*Y133)/1000000</f>
        <v>6.5478958866163769E-2</v>
      </c>
      <c r="AP133" s="37">
        <f>(P133*Z133)/1000000</f>
        <v>6.6713524350049389E-2</v>
      </c>
      <c r="AQ133" s="50">
        <f>N133-P133</f>
        <v>6642.7802070000007</v>
      </c>
      <c r="AR133" s="50">
        <f>J133-Q133</f>
        <v>4518.8981000000003</v>
      </c>
      <c r="AS133" s="50">
        <f>AQ133-AR133</f>
        <v>2123.8821070000004</v>
      </c>
      <c r="AT133" s="45">
        <v>29</v>
      </c>
      <c r="AU133" s="45">
        <v>414</v>
      </c>
      <c r="AV133" s="45">
        <v>443</v>
      </c>
      <c r="AW133" s="45">
        <v>30</v>
      </c>
      <c r="AX133" s="45">
        <f>AW133-1</f>
        <v>29</v>
      </c>
      <c r="AY133" s="45">
        <f>AU133/AX133</f>
        <v>14.275862068965518</v>
      </c>
      <c r="AZ133" s="45">
        <f>AT133*AR133</f>
        <v>131048.04490000001</v>
      </c>
      <c r="BA133" s="45">
        <v>30320.248010275867</v>
      </c>
      <c r="BB133" s="45">
        <f>BA133+AZ133</f>
        <v>161368.29291027586</v>
      </c>
    </row>
    <row r="134" spans="2:54">
      <c r="B134" s="21">
        <v>306</v>
      </c>
      <c r="C134" s="21" t="s">
        <v>27</v>
      </c>
      <c r="D134" s="21" t="s">
        <v>21</v>
      </c>
      <c r="E134" s="21" t="s">
        <v>23</v>
      </c>
      <c r="F134" s="21">
        <v>11.91</v>
      </c>
      <c r="G134" s="21" t="s">
        <v>199</v>
      </c>
      <c r="H134" s="19">
        <v>29.04</v>
      </c>
      <c r="I134" s="19">
        <v>12.27</v>
      </c>
      <c r="J134" s="19">
        <v>87729.16</v>
      </c>
      <c r="K134" s="19">
        <v>2.95</v>
      </c>
      <c r="L134" s="19">
        <v>3.32</v>
      </c>
      <c r="M134" s="19">
        <v>0.37</v>
      </c>
      <c r="N134" s="19">
        <f>M134*J134</f>
        <v>32459.789199999999</v>
      </c>
      <c r="O134" s="19">
        <v>0.38219999999999998</v>
      </c>
      <c r="P134" s="41">
        <f>(N134*O134)</f>
        <v>12406.131432239999</v>
      </c>
      <c r="Q134" s="41">
        <f>(J134*O134)</f>
        <v>33530.084951999997</v>
      </c>
      <c r="R134" s="41">
        <v>0</v>
      </c>
      <c r="S134" s="42">
        <v>3.3541666666666636E-2</v>
      </c>
      <c r="T134" s="42">
        <v>5.3333333333333288E-2</v>
      </c>
      <c r="U134" s="42">
        <v>0.29545904249166643</v>
      </c>
      <c r="V134" s="42">
        <v>0.38233404249166636</v>
      </c>
      <c r="W134" s="42">
        <v>0.2465178333333331</v>
      </c>
      <c r="X134" s="42">
        <v>5.3897066666666625E-2</v>
      </c>
      <c r="Y134" s="42">
        <v>15.933423651187415</v>
      </c>
      <c r="Z134" s="42">
        <v>16.233838551187414</v>
      </c>
      <c r="AA134" s="42">
        <v>3.0440940639560651E-2</v>
      </c>
      <c r="AB134" s="42">
        <v>6.6554106243014591E-3</v>
      </c>
      <c r="AC134" s="42">
        <v>1.9675185238827273</v>
      </c>
      <c r="AD134" s="42">
        <v>2.0046148751465895</v>
      </c>
      <c r="AE134" s="42">
        <f>S134*P134</f>
        <v>416.12232512304962</v>
      </c>
      <c r="AF134" s="42">
        <f>T134*$P134</f>
        <v>661.66034305279936</v>
      </c>
      <c r="AG134" s="42">
        <f>U134*$P134</f>
        <v>3665.5037139953965</v>
      </c>
      <c r="AH134" s="42">
        <f>V134*$P134</f>
        <v>4743.2863821712454</v>
      </c>
      <c r="AI134" s="42">
        <f>AE134*W134</f>
        <v>102.58157399096299</v>
      </c>
      <c r="AJ134" s="42">
        <f>AF134*X134</f>
        <v>35.661551620206239</v>
      </c>
      <c r="AK134" s="42">
        <f>AG134*Y134</f>
        <v>58404.023570089557</v>
      </c>
      <c r="AL134" s="42">
        <f>AH134*Z134</f>
        <v>77001.745330213846</v>
      </c>
      <c r="AM134" s="37">
        <f>(P134*W134)/1000000</f>
        <v>3.0583326407243655E-3</v>
      </c>
      <c r="AN134" s="37">
        <f>(P134*X134)/1000000</f>
        <v>6.6865409287886755E-4</v>
      </c>
      <c r="AO134" s="37">
        <f>(P134*Y134)/1000000</f>
        <v>0.1976721479821924</v>
      </c>
      <c r="AP134" s="37">
        <f>(P134*Z134)/1000000</f>
        <v>0.20139913471579562</v>
      </c>
      <c r="AQ134" s="50">
        <f>N134-P134</f>
        <v>20053.65776776</v>
      </c>
      <c r="AR134" s="50">
        <f>J134-Q134</f>
        <v>54199.075048000006</v>
      </c>
      <c r="AS134" s="50">
        <v>0</v>
      </c>
      <c r="AT134" s="45">
        <v>29</v>
      </c>
      <c r="AU134" s="45">
        <v>414</v>
      </c>
      <c r="AV134" s="45">
        <v>443</v>
      </c>
      <c r="AW134" s="45">
        <v>30</v>
      </c>
      <c r="AX134" s="45">
        <f>AW134-1</f>
        <v>29</v>
      </c>
      <c r="AY134" s="45">
        <f>AU134/AX134</f>
        <v>14.275862068965518</v>
      </c>
      <c r="AZ134" s="45">
        <f>AT134*AR134</f>
        <v>1571773.1763920002</v>
      </c>
      <c r="BA134" s="45">
        <v>0</v>
      </c>
      <c r="BB134" s="45">
        <f>BA134+AZ134</f>
        <v>1571773.1763920002</v>
      </c>
    </row>
    <row r="135" spans="2:54">
      <c r="B135" s="21">
        <v>309</v>
      </c>
      <c r="C135" s="21" t="s">
        <v>32</v>
      </c>
      <c r="D135" s="21" t="s">
        <v>31</v>
      </c>
      <c r="E135" s="21" t="s">
        <v>23</v>
      </c>
      <c r="F135" s="21">
        <v>64.23</v>
      </c>
      <c r="G135" s="21" t="s">
        <v>199</v>
      </c>
      <c r="H135" s="19">
        <v>6.66</v>
      </c>
      <c r="I135" s="19">
        <v>12.75</v>
      </c>
      <c r="J135" s="19">
        <v>18846.84</v>
      </c>
      <c r="K135" s="19">
        <v>5.99</v>
      </c>
      <c r="L135" s="19">
        <v>8.1300000000000008</v>
      </c>
      <c r="M135" s="19">
        <v>2.15</v>
      </c>
      <c r="N135" s="19">
        <f>M135*J135</f>
        <v>40520.705999999998</v>
      </c>
      <c r="O135" s="19">
        <v>0.4718</v>
      </c>
      <c r="P135" s="41">
        <f>(N135*O135)</f>
        <v>19117.669090799998</v>
      </c>
      <c r="Q135" s="41">
        <f>(J135*O135)</f>
        <v>8891.939112</v>
      </c>
      <c r="R135" s="41">
        <f>P135-Q135</f>
        <v>10225.729978799998</v>
      </c>
      <c r="S135" s="42">
        <v>5.864182692307697E-2</v>
      </c>
      <c r="T135" s="42">
        <v>0</v>
      </c>
      <c r="U135" s="42">
        <v>0.41329617340525304</v>
      </c>
      <c r="V135" s="42">
        <v>0.47193800032833</v>
      </c>
      <c r="W135" s="42">
        <v>0.43099397115384647</v>
      </c>
      <c r="X135" s="42">
        <v>0</v>
      </c>
      <c r="Y135" s="42">
        <v>22.288107917584732</v>
      </c>
      <c r="Z135" s="42">
        <v>22.719101888738578</v>
      </c>
      <c r="AA135" s="42">
        <v>1.4105502135485776E-2</v>
      </c>
      <c r="AB135" s="42">
        <v>0</v>
      </c>
      <c r="AC135" s="42">
        <v>0.72944165085596258</v>
      </c>
      <c r="AD135" s="42">
        <v>0.74354715299144825</v>
      </c>
      <c r="AE135" s="42">
        <f>S135*P135</f>
        <v>1121.0950419953517</v>
      </c>
      <c r="AF135" s="42">
        <f>T135*$P135</f>
        <v>0</v>
      </c>
      <c r="AG135" s="42">
        <f>U135*$P135</f>
        <v>7901.2594796555222</v>
      </c>
      <c r="AH135" s="42">
        <f>V135*$P135</f>
        <v>9022.3545216508737</v>
      </c>
      <c r="AI135" s="42">
        <f>AE135*W135</f>
        <v>483.1852041904649</v>
      </c>
      <c r="AJ135" s="42">
        <f>AF135*X135</f>
        <v>0</v>
      </c>
      <c r="AK135" s="42">
        <f>AG135*Y135</f>
        <v>176104.12396740165</v>
      </c>
      <c r="AL135" s="42">
        <f>AH135*Z135</f>
        <v>204979.79165370742</v>
      </c>
      <c r="AM135" s="37">
        <f>(P135*W135)/1000000</f>
        <v>8.2396001206490356E-3</v>
      </c>
      <c r="AN135" s="37">
        <f>(P135*X135)/1000000</f>
        <v>0</v>
      </c>
      <c r="AO135" s="37">
        <f>(P135*Y135)/1000000</f>
        <v>0.42609667182842431</v>
      </c>
      <c r="AP135" s="37">
        <f>(P135*Z135)/1000000</f>
        <v>0.43433627194907337</v>
      </c>
      <c r="AQ135" s="50">
        <f>N135-P135</f>
        <v>21403.0369092</v>
      </c>
      <c r="AR135" s="50">
        <f>J135-Q135</f>
        <v>9954.9008880000001</v>
      </c>
      <c r="AS135" s="50">
        <f>AQ135-AR135</f>
        <v>11448.1360212</v>
      </c>
      <c r="AT135" s="45">
        <v>47</v>
      </c>
      <c r="AU135" s="45">
        <v>96</v>
      </c>
      <c r="AV135" s="45">
        <v>143</v>
      </c>
      <c r="AW135" s="45">
        <v>7</v>
      </c>
      <c r="AX135" s="45">
        <f>AW135-1</f>
        <v>6</v>
      </c>
      <c r="AY135" s="45">
        <f>AU135/AX135</f>
        <v>16</v>
      </c>
      <c r="AZ135" s="45">
        <f>AT135*AR135</f>
        <v>467880.34173600003</v>
      </c>
      <c r="BA135" s="45">
        <v>183170.1763392</v>
      </c>
      <c r="BB135" s="45">
        <f>BA135+AZ135</f>
        <v>651050.51807520003</v>
      </c>
    </row>
    <row r="136" spans="2:54">
      <c r="B136" s="21">
        <v>310</v>
      </c>
      <c r="C136" s="21" t="s">
        <v>32</v>
      </c>
      <c r="D136" s="21" t="s">
        <v>31</v>
      </c>
      <c r="E136" s="21" t="s">
        <v>23</v>
      </c>
      <c r="F136" s="21">
        <v>282.92</v>
      </c>
      <c r="G136" s="21" t="s">
        <v>199</v>
      </c>
      <c r="H136" s="19">
        <v>3.73</v>
      </c>
      <c r="I136" s="19">
        <v>11.89</v>
      </c>
      <c r="J136" s="19">
        <v>10763.54</v>
      </c>
      <c r="K136" s="19">
        <v>6.44</v>
      </c>
      <c r="L136" s="19">
        <v>7.47</v>
      </c>
      <c r="M136" s="19">
        <v>1.03</v>
      </c>
      <c r="N136" s="19">
        <f>M136*J136</f>
        <v>11086.4462</v>
      </c>
      <c r="O136" s="19">
        <v>0.4718</v>
      </c>
      <c r="P136" s="41">
        <f>(N136*O136)</f>
        <v>5230.5853171600002</v>
      </c>
      <c r="Q136" s="41">
        <f>(J136*O136)</f>
        <v>5078.2381720000003</v>
      </c>
      <c r="R136" s="41">
        <f>P136-Q136</f>
        <v>152.34714515999985</v>
      </c>
      <c r="S136" s="42">
        <v>5.864182692307697E-2</v>
      </c>
      <c r="T136" s="42">
        <v>0</v>
      </c>
      <c r="U136" s="42">
        <v>0.41329617340525304</v>
      </c>
      <c r="V136" s="42">
        <v>0.47193800032833</v>
      </c>
      <c r="W136" s="42">
        <v>0.43099397115384647</v>
      </c>
      <c r="X136" s="42">
        <v>0</v>
      </c>
      <c r="Y136" s="42">
        <v>22.288107917584732</v>
      </c>
      <c r="Z136" s="42">
        <v>22.719101888738578</v>
      </c>
      <c r="AA136" s="42">
        <v>1.4105502135485776E-2</v>
      </c>
      <c r="AB136" s="42">
        <v>0</v>
      </c>
      <c r="AC136" s="42">
        <v>0.72944165085596258</v>
      </c>
      <c r="AD136" s="42">
        <v>0.74354715299144825</v>
      </c>
      <c r="AE136" s="42">
        <f>S136*P136</f>
        <v>306.73107887528437</v>
      </c>
      <c r="AF136" s="42">
        <f>T136*$P136</f>
        <v>0</v>
      </c>
      <c r="AG136" s="42">
        <f>U136*$P136</f>
        <v>2161.7808962519298</v>
      </c>
      <c r="AH136" s="42">
        <f>V136*$P136</f>
        <v>2468.5119751272141</v>
      </c>
      <c r="AI136" s="42">
        <f>AE136*W136</f>
        <v>132.19924576076252</v>
      </c>
      <c r="AJ136" s="42">
        <f>AF136*X136</f>
        <v>0</v>
      </c>
      <c r="AK136" s="42">
        <f>AG136*Y136</f>
        <v>48182.005909836051</v>
      </c>
      <c r="AL136" s="42">
        <f>AH136*Z136</f>
        <v>56082.375076486489</v>
      </c>
      <c r="AM136" s="37">
        <f>(P136*W136)/1000000</f>
        <v>2.25435073730179E-3</v>
      </c>
      <c r="AN136" s="37">
        <f>(P136*X136)/1000000</f>
        <v>0</v>
      </c>
      <c r="AO136" s="37">
        <f>(P136*Y136)/1000000</f>
        <v>0.11657985002099625</v>
      </c>
      <c r="AP136" s="37">
        <f>(P136*Z136)/1000000</f>
        <v>0.11883420075829804</v>
      </c>
      <c r="AQ136" s="50">
        <f>N136-P136</f>
        <v>5855.8608828400002</v>
      </c>
      <c r="AR136" s="50">
        <f>J136-Q136</f>
        <v>5685.3018280000006</v>
      </c>
      <c r="AS136" s="50">
        <f>AQ136-AR136</f>
        <v>170.55905483999959</v>
      </c>
      <c r="AT136" s="45">
        <v>47</v>
      </c>
      <c r="AU136" s="45">
        <v>96</v>
      </c>
      <c r="AV136" s="45">
        <v>143</v>
      </c>
      <c r="AW136" s="45">
        <v>7</v>
      </c>
      <c r="AX136" s="45">
        <f>AW136-1</f>
        <v>6</v>
      </c>
      <c r="AY136" s="45">
        <f>AU136/AX136</f>
        <v>16</v>
      </c>
      <c r="AZ136" s="45">
        <f>AT136*AR136</f>
        <v>267209.18591600005</v>
      </c>
      <c r="BA136" s="45">
        <v>2728.9448774399934</v>
      </c>
      <c r="BB136" s="45">
        <f>BA136+AZ136</f>
        <v>269938.13079344004</v>
      </c>
    </row>
    <row r="137" spans="2:54">
      <c r="B137" s="21">
        <v>311</v>
      </c>
      <c r="C137" s="21" t="s">
        <v>37</v>
      </c>
      <c r="D137" s="21" t="s">
        <v>31</v>
      </c>
      <c r="E137" s="21" t="s">
        <v>23</v>
      </c>
      <c r="F137" s="21">
        <v>0</v>
      </c>
      <c r="G137" s="21" t="s">
        <v>198</v>
      </c>
      <c r="H137" s="19">
        <v>15.33</v>
      </c>
      <c r="I137" s="19">
        <v>16.98</v>
      </c>
      <c r="J137" s="19">
        <v>1003.04</v>
      </c>
      <c r="K137" s="19">
        <v>15.31</v>
      </c>
      <c r="L137" s="19">
        <v>16.940000000000001</v>
      </c>
      <c r="M137" s="19">
        <v>1.63</v>
      </c>
      <c r="N137" s="19">
        <f>M137*J137</f>
        <v>1634.9551999999999</v>
      </c>
      <c r="O137" s="19">
        <v>0.38170000000000004</v>
      </c>
      <c r="P137" s="41">
        <f>(N137*O137)</f>
        <v>624.06239984000001</v>
      </c>
      <c r="Q137" s="41">
        <f>(J137*O137)</f>
        <v>382.86036800000005</v>
      </c>
      <c r="R137" s="41">
        <f>P137-Q137</f>
        <v>241.20203183999996</v>
      </c>
      <c r="S137" s="42">
        <v>1.4875000000000003E-2</v>
      </c>
      <c r="T137" s="42">
        <v>0.1246</v>
      </c>
      <c r="U137" s="42">
        <v>0.24234775</v>
      </c>
      <c r="V137" s="42">
        <v>0.38182274999999999</v>
      </c>
      <c r="W137" s="42">
        <v>0.10932530000000001</v>
      </c>
      <c r="X137" s="42">
        <v>0.12591702200000002</v>
      </c>
      <c r="Y137" s="42">
        <v>13.069254334197501</v>
      </c>
      <c r="Z137" s="42">
        <v>13.3044966561975</v>
      </c>
      <c r="AA137" s="42">
        <v>1.3411663386333314E-3</v>
      </c>
      <c r="AB137" s="42">
        <v>1.5447080535553311E-3</v>
      </c>
      <c r="AC137" s="42">
        <v>0.16032925575382329</v>
      </c>
      <c r="AD137" s="42">
        <v>0.16321513014601194</v>
      </c>
      <c r="AE137" s="42">
        <f>S137*P137</f>
        <v>9.2829281976200022</v>
      </c>
      <c r="AF137" s="42">
        <f>T137*$P137</f>
        <v>77.758175020064002</v>
      </c>
      <c r="AG137" s="42">
        <f>U137*$P137</f>
        <v>151.24011846082436</v>
      </c>
      <c r="AH137" s="42">
        <f>V137*$P137</f>
        <v>238.28122167850836</v>
      </c>
      <c r="AI137" s="42">
        <f>AE137*W137</f>
        <v>1.0148589100832661</v>
      </c>
      <c r="AJ137" s="42">
        <f>AF137*X137</f>
        <v>9.7910778346812499</v>
      </c>
      <c r="AK137" s="42">
        <f>AG137*Y137</f>
        <v>1976.5955736986723</v>
      </c>
      <c r="AL137" s="42">
        <f>AH137*Z137</f>
        <v>3170.2117170563697</v>
      </c>
      <c r="AM137" s="37">
        <f>(P137*W137)/1000000</f>
        <v>6.8225809081227964E-5</v>
      </c>
      <c r="AN137" s="37">
        <f>(P137*X137)/1000000</f>
        <v>7.8580078930026086E-5</v>
      </c>
      <c r="AO137" s="37">
        <f>(P137*Y137)/1000000</f>
        <v>8.1560302239186144E-3</v>
      </c>
      <c r="AP137" s="37">
        <f>(P137*Z137)/1000000</f>
        <v>8.3028361119298674E-3</v>
      </c>
      <c r="AQ137" s="50">
        <f>N137-P137</f>
        <v>1010.8928001599999</v>
      </c>
      <c r="AR137" s="50">
        <f>J137-Q137</f>
        <v>620.17963199999986</v>
      </c>
      <c r="AS137" s="50">
        <f>AQ137-AR137</f>
        <v>390.71316816000001</v>
      </c>
      <c r="AT137" s="45">
        <v>46</v>
      </c>
      <c r="AU137" s="45">
        <v>378</v>
      </c>
      <c r="AV137" s="45">
        <v>424</v>
      </c>
      <c r="AW137" s="45">
        <v>25</v>
      </c>
      <c r="AX137" s="45">
        <f>AW137-1</f>
        <v>24</v>
      </c>
      <c r="AY137" s="45">
        <f>AU137/AX137</f>
        <v>15.75</v>
      </c>
      <c r="AZ137" s="45">
        <f>AT137*AR137</f>
        <v>28528.263071999994</v>
      </c>
      <c r="BA137" s="45">
        <v>6153.7323985199982</v>
      </c>
      <c r="BB137" s="45">
        <f>BA137+AZ137</f>
        <v>34681.995470519993</v>
      </c>
    </row>
    <row r="138" spans="2:54">
      <c r="B138" s="21">
        <v>312</v>
      </c>
      <c r="C138" s="21" t="s">
        <v>36</v>
      </c>
      <c r="D138" s="21" t="s">
        <v>29</v>
      </c>
      <c r="E138" s="21" t="s">
        <v>23</v>
      </c>
      <c r="F138" s="21">
        <v>136.13</v>
      </c>
      <c r="G138" s="21" t="s">
        <v>199</v>
      </c>
      <c r="H138" s="19">
        <v>16.02</v>
      </c>
      <c r="I138" s="19">
        <v>15.11</v>
      </c>
      <c r="J138" s="19">
        <v>11287.16</v>
      </c>
      <c r="K138" s="19">
        <v>15.99</v>
      </c>
      <c r="L138" s="19">
        <v>17.07</v>
      </c>
      <c r="M138" s="19">
        <v>1.08</v>
      </c>
      <c r="N138" s="19">
        <f>M138*J138</f>
        <v>12190.132800000001</v>
      </c>
      <c r="O138" s="19">
        <v>0.59650000000000003</v>
      </c>
      <c r="P138" s="41">
        <f>(N138*O138)</f>
        <v>7271.4142152000013</v>
      </c>
      <c r="Q138" s="41">
        <f>(J138*O138)</f>
        <v>6732.7909399999999</v>
      </c>
      <c r="R138" s="41">
        <f>P138-Q138</f>
        <v>538.62327520000144</v>
      </c>
      <c r="S138" s="42">
        <v>1.3671875000000002E-2</v>
      </c>
      <c r="T138" s="42">
        <v>0.16975000000000001</v>
      </c>
      <c r="U138" s="42">
        <v>0.41340698437500001</v>
      </c>
      <c r="V138" s="42">
        <v>0.59682885937499996</v>
      </c>
      <c r="W138" s="42">
        <v>0.1004828125</v>
      </c>
      <c r="X138" s="42">
        <v>0.17154425750000002</v>
      </c>
      <c r="Y138" s="42">
        <v>22.294083697209842</v>
      </c>
      <c r="Z138" s="42">
        <v>22.566110767209842</v>
      </c>
      <c r="AA138" s="42">
        <v>8.560603066093752E-3</v>
      </c>
      <c r="AB138" s="42">
        <v>1.4614661554435256E-2</v>
      </c>
      <c r="AC138" s="42">
        <v>1.899337772358684</v>
      </c>
      <c r="AD138" s="42">
        <v>1.9225130369792129</v>
      </c>
      <c r="AE138" s="42">
        <f>S138*P138</f>
        <v>99.413866223437537</v>
      </c>
      <c r="AF138" s="42">
        <f>T138*$P138</f>
        <v>1234.3225630302004</v>
      </c>
      <c r="AG138" s="42">
        <f>U138*$P138</f>
        <v>3006.0534228473398</v>
      </c>
      <c r="AH138" s="42">
        <f>V138*$P138</f>
        <v>4339.7898521009774</v>
      </c>
      <c r="AI138" s="42">
        <f>AE138*W138</f>
        <v>9.9893848796297569</v>
      </c>
      <c r="AJ138" s="42">
        <f>AF138*X138</f>
        <v>211.74094759051269</v>
      </c>
      <c r="AK138" s="42">
        <f>AG138*Y138</f>
        <v>67017.206607242726</v>
      </c>
      <c r="AL138" s="42">
        <f>AH138*Z138</f>
        <v>97932.178508923884</v>
      </c>
      <c r="AM138" s="37">
        <f>(P138*W138)/1000000</f>
        <v>7.3065215119577642E-4</v>
      </c>
      <c r="AN138" s="37">
        <f>(P138*X138)/1000000</f>
        <v>1.2473693525214297E-3</v>
      </c>
      <c r="AO138" s="37">
        <f>(P138*Y138)/1000000</f>
        <v>0.16210951711075025</v>
      </c>
      <c r="AP138" s="37">
        <f>(P138*Z138)/1000000</f>
        <v>0.16408753861446745</v>
      </c>
      <c r="AQ138" s="50">
        <f>N138-P138</f>
        <v>4918.7185847999999</v>
      </c>
      <c r="AR138" s="50">
        <f>J138-Q138</f>
        <v>4554.36906</v>
      </c>
      <c r="AS138" s="50">
        <f>AQ138-AR138</f>
        <v>364.34952479999993</v>
      </c>
      <c r="AT138" s="45">
        <v>59</v>
      </c>
      <c r="AU138" s="45">
        <v>805</v>
      </c>
      <c r="AV138" s="45">
        <v>864</v>
      </c>
      <c r="AW138" s="45">
        <v>40</v>
      </c>
      <c r="AX138" s="45">
        <f>AW138-1</f>
        <v>39</v>
      </c>
      <c r="AY138" s="45">
        <f>AU138/AX138</f>
        <v>20.641025641025642</v>
      </c>
      <c r="AZ138" s="45">
        <f>AT138*AR138</f>
        <v>268707.77454000001</v>
      </c>
      <c r="BA138" s="45">
        <v>7520.5478836922875</v>
      </c>
      <c r="BB138" s="45">
        <f>BA138+AZ138</f>
        <v>276228.32242369233</v>
      </c>
    </row>
    <row r="139" spans="2:54">
      <c r="B139" s="21">
        <v>313</v>
      </c>
      <c r="C139" s="21" t="s">
        <v>39</v>
      </c>
      <c r="D139" s="21" t="s">
        <v>29</v>
      </c>
      <c r="E139" s="21" t="s">
        <v>23</v>
      </c>
      <c r="F139" s="21">
        <v>6.17</v>
      </c>
      <c r="G139" s="21" t="s">
        <v>199</v>
      </c>
      <c r="H139" s="19">
        <v>21.51</v>
      </c>
      <c r="I139" s="19">
        <v>12.6</v>
      </c>
      <c r="J139" s="19">
        <v>59248.31</v>
      </c>
      <c r="K139" s="19">
        <v>15.41</v>
      </c>
      <c r="L139" s="19">
        <v>17.13</v>
      </c>
      <c r="M139" s="19">
        <v>1.72</v>
      </c>
      <c r="N139" s="19">
        <f>M139*J139</f>
        <v>101907.09319999999</v>
      </c>
      <c r="O139" s="19">
        <v>0.46200000000000002</v>
      </c>
      <c r="P139" s="41">
        <f>(N139*O139)</f>
        <v>47081.077058399998</v>
      </c>
      <c r="Q139" s="41">
        <f>(J139*O139)</f>
        <v>27372.719219999999</v>
      </c>
      <c r="R139" s="41">
        <f>P139-Q139</f>
        <v>19708.357838399999</v>
      </c>
      <c r="S139" s="42">
        <v>3.8701923076922995E-2</v>
      </c>
      <c r="T139" s="42">
        <v>0.10881410256410233</v>
      </c>
      <c r="U139" s="42">
        <v>0.31463573277243617</v>
      </c>
      <c r="V139" s="42">
        <v>0.46215175841346151</v>
      </c>
      <c r="W139" s="42">
        <v>0.28444365384615322</v>
      </c>
      <c r="X139" s="42">
        <v>0.1099642676282049</v>
      </c>
      <c r="Y139" s="42">
        <v>16.967578259874777</v>
      </c>
      <c r="Z139" s="42">
        <v>17.361986181349135</v>
      </c>
      <c r="AA139" s="42">
        <v>1.9161640544542197E-2</v>
      </c>
      <c r="AB139" s="42">
        <v>7.407779152545842E-3</v>
      </c>
      <c r="AC139" s="42">
        <v>1.1430265050067183</v>
      </c>
      <c r="AD139" s="42">
        <v>1.1695959247038061</v>
      </c>
      <c r="AE139" s="42">
        <f>S139*P139</f>
        <v>1822.1282226928806</v>
      </c>
      <c r="AF139" s="42">
        <f>T139*$P139</f>
        <v>5123.085147861143</v>
      </c>
      <c r="AG139" s="42">
        <f>U139*$P139</f>
        <v>14813.389179985217</v>
      </c>
      <c r="AH139" s="42">
        <f>V139*$P139</f>
        <v>21758.602550539243</v>
      </c>
      <c r="AI139" s="42">
        <f>AE139*W139</f>
        <v>518.29280943896015</v>
      </c>
      <c r="AJ139" s="42">
        <f>AF139*X139</f>
        <v>563.35630628148442</v>
      </c>
      <c r="AK139" s="42">
        <f>AG139*Y139</f>
        <v>251347.34020538142</v>
      </c>
      <c r="AL139" s="42">
        <f>AH139*Z139</f>
        <v>377772.55680793035</v>
      </c>
      <c r="AM139" s="37">
        <f>(P139*W139)/1000000</f>
        <v>1.3391913585503595E-2</v>
      </c>
      <c r="AN139" s="37">
        <f>(P139*X139)/1000000</f>
        <v>5.177236157874035E-3</v>
      </c>
      <c r="AO139" s="37">
        <f>(P139*Y139)/1000000</f>
        <v>0.79885185954759685</v>
      </c>
      <c r="AP139" s="37">
        <f>(P139*Z139)/1000000</f>
        <v>0.81742100929097461</v>
      </c>
      <c r="AQ139" s="50">
        <f>N139-P139</f>
        <v>54826.01614159999</v>
      </c>
      <c r="AR139" s="50">
        <f>J139-Q139</f>
        <v>31875.590779999999</v>
      </c>
      <c r="AS139" s="50">
        <f>AQ139-AR139</f>
        <v>22950.425361599991</v>
      </c>
      <c r="AT139" s="45">
        <v>35</v>
      </c>
      <c r="AU139" s="45">
        <v>268</v>
      </c>
      <c r="AV139" s="45">
        <v>303</v>
      </c>
      <c r="AW139" s="45">
        <v>26</v>
      </c>
      <c r="AX139" s="45">
        <f>AW139-1</f>
        <v>25</v>
      </c>
      <c r="AY139" s="45">
        <f>AU139/AX139</f>
        <v>10.72</v>
      </c>
      <c r="AZ139" s="45">
        <f>AT139*AR139</f>
        <v>1115645.6772999999</v>
      </c>
      <c r="BA139" s="45">
        <v>246028.55987635197</v>
      </c>
      <c r="BB139" s="45">
        <f>BA139+AZ139</f>
        <v>1361674.2371763517</v>
      </c>
    </row>
    <row r="140" spans="2:54">
      <c r="B140" s="21">
        <v>314</v>
      </c>
      <c r="C140" s="21" t="s">
        <v>39</v>
      </c>
      <c r="D140" s="21" t="s">
        <v>29</v>
      </c>
      <c r="E140" s="21" t="s">
        <v>23</v>
      </c>
      <c r="F140" s="21">
        <v>20.57</v>
      </c>
      <c r="G140" s="21" t="s">
        <v>199</v>
      </c>
      <c r="H140" s="19">
        <v>18.43</v>
      </c>
      <c r="I140" s="19">
        <v>20.12</v>
      </c>
      <c r="J140" s="19">
        <v>7612.5</v>
      </c>
      <c r="K140" s="19">
        <v>15.02</v>
      </c>
      <c r="L140" s="19">
        <v>17.02</v>
      </c>
      <c r="M140" s="19">
        <v>2.0099999999999998</v>
      </c>
      <c r="N140" s="19">
        <f>M140*J140</f>
        <v>15301.124999999998</v>
      </c>
      <c r="O140" s="19">
        <v>0.46200000000000002</v>
      </c>
      <c r="P140" s="41">
        <f>(N140*O140)</f>
        <v>7069.1197499999998</v>
      </c>
      <c r="Q140" s="41">
        <f>(J140*O140)</f>
        <v>3516.9750000000004</v>
      </c>
      <c r="R140" s="41">
        <f>P140-Q140</f>
        <v>3552.1447499999995</v>
      </c>
      <c r="S140" s="42">
        <v>3.8701923076922995E-2</v>
      </c>
      <c r="T140" s="42">
        <v>0.10881410256410233</v>
      </c>
      <c r="U140" s="42">
        <v>0.31463573277243617</v>
      </c>
      <c r="V140" s="42">
        <v>0.46215175841346151</v>
      </c>
      <c r="W140" s="42">
        <v>0.28444365384615322</v>
      </c>
      <c r="X140" s="42">
        <v>0.1099642676282049</v>
      </c>
      <c r="Y140" s="42">
        <v>16.967578259874777</v>
      </c>
      <c r="Z140" s="42">
        <v>17.361986181349135</v>
      </c>
      <c r="AA140" s="42">
        <v>1.9161640544542197E-2</v>
      </c>
      <c r="AB140" s="42">
        <v>7.407779152545842E-3</v>
      </c>
      <c r="AC140" s="42">
        <v>1.1430265050067183</v>
      </c>
      <c r="AD140" s="42">
        <v>1.1695959247038061</v>
      </c>
      <c r="AE140" s="42">
        <f>S140*P140</f>
        <v>273.58852878605711</v>
      </c>
      <c r="AF140" s="42">
        <f>T140*$P140</f>
        <v>769.21992151442146</v>
      </c>
      <c r="AG140" s="42">
        <f>U140*$P140</f>
        <v>2224.1976725973509</v>
      </c>
      <c r="AH140" s="42">
        <f>V140*$P140</f>
        <v>3267.0061228978293</v>
      </c>
      <c r="AI140" s="42">
        <f>AE140*W140</f>
        <v>77.820520778299553</v>
      </c>
      <c r="AJ140" s="42">
        <f>AF140*X140</f>
        <v>84.586705314358611</v>
      </c>
      <c r="AK140" s="42">
        <f>AG140*Y140</f>
        <v>37739.248075226889</v>
      </c>
      <c r="AL140" s="42">
        <f>AH140*Z140</f>
        <v>56721.715160135129</v>
      </c>
      <c r="AM140" s="37">
        <f>(P140*W140)/1000000</f>
        <v>2.0107662511660049E-3</v>
      </c>
      <c r="AN140" s="37">
        <f>(P140*X140)/1000000</f>
        <v>7.7735057608482882E-4</v>
      </c>
      <c r="AO140" s="37">
        <f>(P140*Y140)/1000000</f>
        <v>0.11994584258655142</v>
      </c>
      <c r="AP140" s="37">
        <f>(P140*Z140)/1000000</f>
        <v>0.12273395941380225</v>
      </c>
      <c r="AQ140" s="50">
        <f>N140-P140</f>
        <v>8232.0052499999983</v>
      </c>
      <c r="AR140" s="50">
        <f>J140-Q140</f>
        <v>4095.5249999999996</v>
      </c>
      <c r="AS140" s="50">
        <f>AQ140-AR140</f>
        <v>4136.4802499999987</v>
      </c>
      <c r="AT140" s="45">
        <v>35</v>
      </c>
      <c r="AU140" s="45">
        <v>268</v>
      </c>
      <c r="AV140" s="45">
        <v>303</v>
      </c>
      <c r="AW140" s="45">
        <v>26</v>
      </c>
      <c r="AX140" s="45">
        <f>AW140-1</f>
        <v>25</v>
      </c>
      <c r="AY140" s="45">
        <f>AU140/AX140</f>
        <v>10.72</v>
      </c>
      <c r="AZ140" s="45">
        <f>AT140*AR140</f>
        <v>143343.375</v>
      </c>
      <c r="BA140" s="45">
        <v>44343.068279999992</v>
      </c>
      <c r="BB140" s="45">
        <f>BA140+AZ140</f>
        <v>187686.44328000001</v>
      </c>
    </row>
    <row r="141" spans="2:54">
      <c r="B141" s="21">
        <v>316</v>
      </c>
      <c r="C141" s="21" t="s">
        <v>39</v>
      </c>
      <c r="D141" s="21" t="s">
        <v>29</v>
      </c>
      <c r="E141" s="21" t="s">
        <v>23</v>
      </c>
      <c r="F141" s="21">
        <v>29.28</v>
      </c>
      <c r="G141" s="21" t="s">
        <v>199</v>
      </c>
      <c r="H141" s="19">
        <v>15.68</v>
      </c>
      <c r="I141" s="19">
        <v>13.75</v>
      </c>
      <c r="J141" s="19">
        <v>33062.19</v>
      </c>
      <c r="K141" s="19">
        <v>2.15</v>
      </c>
      <c r="L141" s="19">
        <v>15.21</v>
      </c>
      <c r="M141" s="19">
        <v>13.05</v>
      </c>
      <c r="N141" s="19">
        <f>M141*J141</f>
        <v>431461.57950000005</v>
      </c>
      <c r="O141" s="19">
        <v>0.46200000000000002</v>
      </c>
      <c r="P141" s="41">
        <f>(N141*O141)</f>
        <v>199335.24972900003</v>
      </c>
      <c r="Q141" s="41">
        <f>(J141*O141)</f>
        <v>15274.731780000002</v>
      </c>
      <c r="R141" s="41">
        <f>P141-Q141</f>
        <v>184060.51794900003</v>
      </c>
      <c r="S141" s="42">
        <v>3.8701923076922995E-2</v>
      </c>
      <c r="T141" s="42">
        <v>0.10881410256410233</v>
      </c>
      <c r="U141" s="42">
        <v>0.31463573277243617</v>
      </c>
      <c r="V141" s="42">
        <v>0.46215175841346151</v>
      </c>
      <c r="W141" s="42">
        <v>0.28444365384615322</v>
      </c>
      <c r="X141" s="42">
        <v>0.1099642676282049</v>
      </c>
      <c r="Y141" s="42">
        <v>16.967578259874777</v>
      </c>
      <c r="Z141" s="42">
        <v>17.361986181349135</v>
      </c>
      <c r="AA141" s="42">
        <v>1.9161640544542197E-2</v>
      </c>
      <c r="AB141" s="42">
        <v>7.407779152545842E-3</v>
      </c>
      <c r="AC141" s="42">
        <v>1.1430265050067183</v>
      </c>
      <c r="AD141" s="42">
        <v>1.1695959247038061</v>
      </c>
      <c r="AE141" s="42">
        <f>S141*P141</f>
        <v>7714.6575015309945</v>
      </c>
      <c r="AF141" s="42">
        <f>T141*$P141</f>
        <v>21690.486308652362</v>
      </c>
      <c r="AG141" s="42">
        <f>U141*$P141</f>
        <v>62717.992365860482</v>
      </c>
      <c r="AH141" s="42">
        <f>V141*$P141</f>
        <v>92123.136176043845</v>
      </c>
      <c r="AI141" s="42">
        <f>AE141*W141</f>
        <v>2194.3853679071117</v>
      </c>
      <c r="AJ141" s="42">
        <f>AF141*X141</f>
        <v>2385.1784414305625</v>
      </c>
      <c r="AK141" s="42">
        <f>AG141*Y141</f>
        <v>1064172.4437699665</v>
      </c>
      <c r="AL141" s="42">
        <f>AH141*Z141</f>
        <v>1599440.6172710177</v>
      </c>
      <c r="AM141" s="37">
        <f>(P141*W141)/1000000</f>
        <v>5.6699646773252191E-2</v>
      </c>
      <c r="AN141" s="37">
        <f>(P141*X141)/1000000</f>
        <v>2.1919754748934817E-2</v>
      </c>
      <c r="AO141" s="37">
        <f>(P141*Y141)/1000000</f>
        <v>3.3822364497284902</v>
      </c>
      <c r="AP141" s="37">
        <f>(P141*Z141)/1000000</f>
        <v>3.4608558512506775</v>
      </c>
      <c r="AQ141" s="50">
        <f>N141-P141</f>
        <v>232126.32977100002</v>
      </c>
      <c r="AR141" s="50">
        <f>J141-Q141</f>
        <v>17787.45822</v>
      </c>
      <c r="AS141" s="50">
        <f>AQ141-AR141</f>
        <v>214338.87155100002</v>
      </c>
      <c r="AT141" s="45">
        <v>35</v>
      </c>
      <c r="AU141" s="45">
        <v>268</v>
      </c>
      <c r="AV141" s="45">
        <v>303</v>
      </c>
      <c r="AW141" s="45">
        <v>26</v>
      </c>
      <c r="AX141" s="45">
        <f>AW141-1</f>
        <v>25</v>
      </c>
      <c r="AY141" s="45">
        <f>AU141/AX141</f>
        <v>10.72</v>
      </c>
      <c r="AZ141" s="45">
        <f>AT141*AR141</f>
        <v>622561.03769999999</v>
      </c>
      <c r="BA141" s="45">
        <v>2297712.7030267203</v>
      </c>
      <c r="BB141" s="45">
        <f>BA141+AZ141</f>
        <v>2920273.7407267205</v>
      </c>
    </row>
    <row r="142" spans="2:54">
      <c r="B142" s="21">
        <v>317</v>
      </c>
      <c r="C142" s="21" t="s">
        <v>39</v>
      </c>
      <c r="D142" s="21" t="s">
        <v>29</v>
      </c>
      <c r="E142" s="21" t="s">
        <v>23</v>
      </c>
      <c r="F142" s="21">
        <v>137.28</v>
      </c>
      <c r="G142" s="21" t="s">
        <v>199</v>
      </c>
      <c r="H142" s="19">
        <v>25.47</v>
      </c>
      <c r="I142" s="19">
        <v>13.94</v>
      </c>
      <c r="J142" s="19">
        <v>81241.679999999993</v>
      </c>
      <c r="K142" s="19">
        <v>21.28</v>
      </c>
      <c r="L142" s="19">
        <v>21.5</v>
      </c>
      <c r="M142" s="19">
        <v>0.22</v>
      </c>
      <c r="N142" s="19">
        <f>M142*J142</f>
        <v>17873.169599999997</v>
      </c>
      <c r="O142" s="19">
        <v>0.46200000000000002</v>
      </c>
      <c r="P142" s="41">
        <f>(N142*O142)</f>
        <v>8257.4043551999985</v>
      </c>
      <c r="Q142" s="41">
        <f>(J142*O142)</f>
        <v>37533.656159999999</v>
      </c>
      <c r="R142" s="41">
        <v>0</v>
      </c>
      <c r="S142" s="42">
        <v>3.8701923076922995E-2</v>
      </c>
      <c r="T142" s="42">
        <v>0.10881410256410233</v>
      </c>
      <c r="U142" s="42">
        <v>0.31463573277243617</v>
      </c>
      <c r="V142" s="42">
        <v>0.46215175841346151</v>
      </c>
      <c r="W142" s="42">
        <v>0.28444365384615322</v>
      </c>
      <c r="X142" s="42">
        <v>0.1099642676282049</v>
      </c>
      <c r="Y142" s="42">
        <v>16.967578259874777</v>
      </c>
      <c r="Z142" s="42">
        <v>17.361986181349135</v>
      </c>
      <c r="AA142" s="42">
        <v>1.9161640544542197E-2</v>
      </c>
      <c r="AB142" s="42">
        <v>7.407779152545842E-3</v>
      </c>
      <c r="AC142" s="42">
        <v>1.1430265050067183</v>
      </c>
      <c r="AD142" s="42">
        <v>1.1695959247038061</v>
      </c>
      <c r="AE142" s="42">
        <f>S142*P142</f>
        <v>319.57742816999928</v>
      </c>
      <c r="AF142" s="42">
        <f>T142*$P142</f>
        <v>898.52204441999788</v>
      </c>
      <c r="AG142" s="42">
        <f>U142*$P142</f>
        <v>2598.0744700966575</v>
      </c>
      <c r="AH142" s="42">
        <f>V142*$P142</f>
        <v>3816.1739426866548</v>
      </c>
      <c r="AI142" s="42">
        <f>AE142*W142</f>
        <v>90.901771355431165</v>
      </c>
      <c r="AJ142" s="42">
        <f>AF142*X142</f>
        <v>98.805318562442451</v>
      </c>
      <c r="AK142" s="42">
        <f>AG142*Y142</f>
        <v>44083.031896347726</v>
      </c>
      <c r="AL142" s="42">
        <f>AH142*Z142</f>
        <v>66256.35925855035</v>
      </c>
      <c r="AM142" s="37">
        <f>(P142*W142)/1000000</f>
        <v>2.3487662660782263E-3</v>
      </c>
      <c r="AN142" s="37">
        <f>(P142*X142)/1000000</f>
        <v>9.080194224295174E-4</v>
      </c>
      <c r="AO142" s="37">
        <f>(P142*Y142)/1000000</f>
        <v>0.14010815462028681</v>
      </c>
      <c r="AP142" s="37">
        <f>(P142*Z142)/1000000</f>
        <v>0.14336494030879451</v>
      </c>
      <c r="AQ142" s="50">
        <f>N142-P142</f>
        <v>9615.765244799999</v>
      </c>
      <c r="AR142" s="50">
        <f>J142-Q142</f>
        <v>43708.023839999994</v>
      </c>
      <c r="AS142" s="50">
        <v>0</v>
      </c>
      <c r="AT142" s="45">
        <v>35</v>
      </c>
      <c r="AU142" s="45">
        <v>268</v>
      </c>
      <c r="AV142" s="45">
        <v>303</v>
      </c>
      <c r="AW142" s="45">
        <v>26</v>
      </c>
      <c r="AX142" s="45">
        <f>AW142-1</f>
        <v>25</v>
      </c>
      <c r="AY142" s="45">
        <f>AU142/AX142</f>
        <v>10.72</v>
      </c>
      <c r="AZ142" s="45">
        <f>AT142*AR142</f>
        <v>1529780.8343999998</v>
      </c>
      <c r="BA142" s="45">
        <v>0</v>
      </c>
      <c r="BB142" s="45">
        <f>BA142+AZ142</f>
        <v>1529780.8343999998</v>
      </c>
    </row>
    <row r="143" spans="2:54">
      <c r="B143" s="21">
        <v>319</v>
      </c>
      <c r="C143" s="21" t="s">
        <v>30</v>
      </c>
      <c r="D143" s="21" t="s">
        <v>31</v>
      </c>
      <c r="E143" s="21" t="s">
        <v>23</v>
      </c>
      <c r="F143" s="21">
        <v>41.05</v>
      </c>
      <c r="G143" s="21" t="s">
        <v>199</v>
      </c>
      <c r="H143" s="19">
        <v>5.84</v>
      </c>
      <c r="I143" s="19">
        <v>14.74</v>
      </c>
      <c r="J143" s="19">
        <v>1608.42</v>
      </c>
      <c r="K143" s="19">
        <v>5.8</v>
      </c>
      <c r="L143" s="19">
        <v>7.23</v>
      </c>
      <c r="M143" s="19">
        <v>1.43</v>
      </c>
      <c r="N143" s="19">
        <f>M143*J143</f>
        <v>2300.0405999999998</v>
      </c>
      <c r="O143" s="19">
        <v>0.73580000000000001</v>
      </c>
      <c r="P143" s="41">
        <f>(N143*O143)</f>
        <v>1692.3698734799998</v>
      </c>
      <c r="Q143" s="41">
        <f>(J143*O143)</f>
        <v>1183.4754360000002</v>
      </c>
      <c r="R143" s="41">
        <f>P143-Q143</f>
        <v>508.89443747999962</v>
      </c>
      <c r="S143" s="42">
        <v>0.11180555555555571</v>
      </c>
      <c r="T143" s="42">
        <v>0.35625000000000073</v>
      </c>
      <c r="U143" s="42">
        <v>0.26781937224691377</v>
      </c>
      <c r="V143" s="42">
        <v>0.73587492780247021</v>
      </c>
      <c r="W143" s="42">
        <v>0.82172611111111227</v>
      </c>
      <c r="X143" s="42">
        <v>0.36001556250000077</v>
      </c>
      <c r="Y143" s="42">
        <v>14.44288008252617</v>
      </c>
      <c r="Z143" s="42">
        <v>15.624621756137282</v>
      </c>
      <c r="AA143" s="42">
        <v>4.3850429816317496E-2</v>
      </c>
      <c r="AB143" s="42">
        <v>1.9211799336450293E-2</v>
      </c>
      <c r="AC143" s="42">
        <v>0.77072699874163597</v>
      </c>
      <c r="AD143" s="42">
        <v>0.83378922789440368</v>
      </c>
      <c r="AE143" s="42">
        <f>S143*P143</f>
        <v>189.2163539099169</v>
      </c>
      <c r="AF143" s="42">
        <f>T143*$P143</f>
        <v>602.90676742725111</v>
      </c>
      <c r="AG143" s="42">
        <f>U143*$P143</f>
        <v>453.24943712500243</v>
      </c>
      <c r="AH143" s="42">
        <f>V143*$P143</f>
        <v>1245.3725584621704</v>
      </c>
      <c r="AI143" s="42">
        <f>AE143*W143</f>
        <v>155.48401865701993</v>
      </c>
      <c r="AJ143" s="42">
        <f>AF143*X143</f>
        <v>217.05581901037894</v>
      </c>
      <c r="AK143" s="42">
        <f>AG143*Y143</f>
        <v>6546.2272678688951</v>
      </c>
      <c r="AL143" s="42">
        <f>AH143*Z143</f>
        <v>19458.475171444377</v>
      </c>
      <c r="AM143" s="37">
        <f>(P143*W143)/1000000</f>
        <v>1.3906645146963253E-3</v>
      </c>
      <c r="AN143" s="37">
        <f>(P143*X143)/1000000</f>
        <v>6.0927949195895719E-4</v>
      </c>
      <c r="AO143" s="37">
        <f>(P143*Y143)/1000000</f>
        <v>2.4442695137951623E-2</v>
      </c>
      <c r="AP143" s="37">
        <f>(P143*Z143)/1000000</f>
        <v>2.6442639144606903E-2</v>
      </c>
      <c r="AQ143" s="50">
        <f>N143-P143</f>
        <v>607.67072652000002</v>
      </c>
      <c r="AR143" s="50">
        <f>J143-Q143</f>
        <v>424.9445639999999</v>
      </c>
      <c r="AS143" s="50">
        <f>AQ143-AR143</f>
        <v>182.72616252000012</v>
      </c>
      <c r="AT143" s="45">
        <v>31</v>
      </c>
      <c r="AU143" s="45">
        <v>85</v>
      </c>
      <c r="AV143" s="45">
        <v>116</v>
      </c>
      <c r="AW143" s="45">
        <v>12</v>
      </c>
      <c r="AX143" s="45">
        <f>AW143-1</f>
        <v>11</v>
      </c>
      <c r="AY143" s="45">
        <f>AU143/AX143</f>
        <v>7.7272727272727275</v>
      </c>
      <c r="AZ143" s="45">
        <f>AT143*AR143</f>
        <v>13173.281483999997</v>
      </c>
      <c r="BA143" s="45">
        <v>1411.9748921999974</v>
      </c>
      <c r="BB143" s="45">
        <f>BA143+AZ143</f>
        <v>14585.256376199995</v>
      </c>
    </row>
    <row r="144" spans="2:54">
      <c r="B144" s="21">
        <v>323</v>
      </c>
      <c r="C144" s="21" t="s">
        <v>30</v>
      </c>
      <c r="D144" s="21" t="s">
        <v>31</v>
      </c>
      <c r="E144" s="21" t="s">
        <v>23</v>
      </c>
      <c r="F144" s="21">
        <v>104.66</v>
      </c>
      <c r="G144" s="21" t="s">
        <v>199</v>
      </c>
      <c r="H144" s="19">
        <v>9.8800000000000008</v>
      </c>
      <c r="I144" s="19">
        <v>10.01</v>
      </c>
      <c r="J144" s="19">
        <v>136130.26999999999</v>
      </c>
      <c r="K144" s="19">
        <v>3.03</v>
      </c>
      <c r="L144" s="19">
        <v>11.23</v>
      </c>
      <c r="M144" s="19">
        <v>8.2100000000000009</v>
      </c>
      <c r="N144" s="19">
        <f>M144*J144</f>
        <v>1117629.5167</v>
      </c>
      <c r="O144" s="19">
        <v>0.73580000000000001</v>
      </c>
      <c r="P144" s="41">
        <f>(N144*O144)</f>
        <v>822351.79838786006</v>
      </c>
      <c r="Q144" s="41">
        <f>(J144*O144)</f>
        <v>100164.65266599999</v>
      </c>
      <c r="R144" s="41">
        <f>P144-Q144</f>
        <v>722187.14572186011</v>
      </c>
      <c r="S144" s="42">
        <v>0.11180555555555571</v>
      </c>
      <c r="T144" s="42">
        <v>0.35625000000000073</v>
      </c>
      <c r="U144" s="42">
        <v>0.26781937224691377</v>
      </c>
      <c r="V144" s="42">
        <v>0.73587492780247021</v>
      </c>
      <c r="W144" s="42">
        <v>0.82172611111111227</v>
      </c>
      <c r="X144" s="42">
        <v>0.36001556250000077</v>
      </c>
      <c r="Y144" s="42">
        <v>14.44288008252617</v>
      </c>
      <c r="Z144" s="42">
        <v>15.624621756137282</v>
      </c>
      <c r="AA144" s="42">
        <v>4.3850429816317496E-2</v>
      </c>
      <c r="AB144" s="42">
        <v>1.9211799336450293E-2</v>
      </c>
      <c r="AC144" s="42">
        <v>0.77072699874163597</v>
      </c>
      <c r="AD144" s="42">
        <v>0.83378922789440368</v>
      </c>
      <c r="AE144" s="42">
        <f>S144*P144</f>
        <v>91943.499680865047</v>
      </c>
      <c r="AF144" s="42">
        <f>T144*$P144</f>
        <v>292962.82817567576</v>
      </c>
      <c r="AG144" s="42">
        <f>U144*$P144</f>
        <v>220241.74241035728</v>
      </c>
      <c r="AH144" s="42">
        <f>V144*$P144</f>
        <v>605148.07026689802</v>
      </c>
      <c r="AI144" s="42">
        <f>AE144*W144</f>
        <v>75552.37443470303</v>
      </c>
      <c r="AJ144" s="42">
        <f>AF144*X144</f>
        <v>105471.17737725699</v>
      </c>
      <c r="AK144" s="42">
        <f>AG144*Y144</f>
        <v>3180925.0747994082</v>
      </c>
      <c r="AL144" s="42">
        <f>AH144*Z144</f>
        <v>9455209.7043766677</v>
      </c>
      <c r="AM144" s="37">
        <f>(P144*W144)/1000000</f>
        <v>0.67574794525448567</v>
      </c>
      <c r="AN144" s="37">
        <f>(P144*X144)/1000000</f>
        <v>0.29605944526949268</v>
      </c>
      <c r="AO144" s="37">
        <f>(P144*Y144)/1000000</f>
        <v>11.877128409765602</v>
      </c>
      <c r="AP144" s="37">
        <f>(P144*Z144)/1000000</f>
        <v>12.848935800289579</v>
      </c>
      <c r="AQ144" s="50">
        <f>N144-P144</f>
        <v>295277.71831213997</v>
      </c>
      <c r="AR144" s="50">
        <f>J144-Q144</f>
        <v>35965.617333999995</v>
      </c>
      <c r="AS144" s="50">
        <f>AQ144-AR144</f>
        <v>259312.10097813996</v>
      </c>
      <c r="AT144" s="45">
        <v>31</v>
      </c>
      <c r="AU144" s="45">
        <v>85</v>
      </c>
      <c r="AV144" s="45">
        <v>116</v>
      </c>
      <c r="AW144" s="45">
        <v>12</v>
      </c>
      <c r="AX144" s="45">
        <f>AW144-1</f>
        <v>11</v>
      </c>
      <c r="AY144" s="45">
        <f>AU144/AX144</f>
        <v>7.7272727272727275</v>
      </c>
      <c r="AZ144" s="45">
        <f>AT144*AR144</f>
        <v>1114934.1373539998</v>
      </c>
      <c r="BA144" s="45">
        <v>2003775.3257401725</v>
      </c>
      <c r="BB144" s="45">
        <f>BA144+AZ144</f>
        <v>3118709.4630941721</v>
      </c>
    </row>
    <row r="145" spans="2:54">
      <c r="B145" s="21">
        <v>324</v>
      </c>
      <c r="C145" s="21" t="s">
        <v>28</v>
      </c>
      <c r="D145" s="21" t="s">
        <v>29</v>
      </c>
      <c r="E145" s="21" t="s">
        <v>23</v>
      </c>
      <c r="F145" s="21">
        <v>9.81</v>
      </c>
      <c r="G145" s="21" t="s">
        <v>199</v>
      </c>
      <c r="H145" s="19">
        <v>19.14</v>
      </c>
      <c r="I145" s="19">
        <v>13.37</v>
      </c>
      <c r="J145" s="19">
        <v>97951.28</v>
      </c>
      <c r="K145" s="19">
        <v>17.28</v>
      </c>
      <c r="L145" s="19">
        <v>18.78</v>
      </c>
      <c r="M145" s="19">
        <v>1.5</v>
      </c>
      <c r="N145" s="19">
        <f>M145*J145</f>
        <v>146926.91999999998</v>
      </c>
      <c r="O145" s="19">
        <v>0.4753</v>
      </c>
      <c r="P145" s="41">
        <f>(N145*O145)</f>
        <v>69834.365075999987</v>
      </c>
      <c r="Q145" s="41">
        <f>(J145*O145)</f>
        <v>46556.243384000001</v>
      </c>
      <c r="R145" s="41">
        <f>P145-Q145</f>
        <v>23278.121691999986</v>
      </c>
      <c r="S145" s="42">
        <v>2.5156250000000005E-2</v>
      </c>
      <c r="T145" s="42">
        <v>0.1</v>
      </c>
      <c r="U145" s="42">
        <v>0.35029149375000002</v>
      </c>
      <c r="V145" s="42">
        <v>0.47544774375000004</v>
      </c>
      <c r="W145" s="42">
        <v>0.18488837500000002</v>
      </c>
      <c r="X145" s="42">
        <v>0.10105700000000001</v>
      </c>
      <c r="Y145" s="42">
        <v>18.89041108458694</v>
      </c>
      <c r="Z145" s="42">
        <v>19.176356459586941</v>
      </c>
      <c r="AA145" s="42">
        <v>7.0573947052777865E-3</v>
      </c>
      <c r="AB145" s="42">
        <v>3.8574579755555603E-3</v>
      </c>
      <c r="AC145" s="42">
        <v>0.72106798044433384</v>
      </c>
      <c r="AD145" s="42">
        <v>0.73198283312516721</v>
      </c>
      <c r="AE145" s="42">
        <f>S145*P145</f>
        <v>1756.7707464431251</v>
      </c>
      <c r="AF145" s="42">
        <f>T145*$P145</f>
        <v>6983.4365075999995</v>
      </c>
      <c r="AG145" s="42">
        <f>U145*$P145</f>
        <v>24462.384057554867</v>
      </c>
      <c r="AH145" s="42">
        <f>V145*$P145</f>
        <v>33202.591311597993</v>
      </c>
      <c r="AI145" s="42">
        <f>AE145*W145</f>
        <v>324.80648855740645</v>
      </c>
      <c r="AJ145" s="42">
        <f>AF145*X145</f>
        <v>705.72514314853322</v>
      </c>
      <c r="AK145" s="42">
        <f>AG145*Y145</f>
        <v>462104.49095625733</v>
      </c>
      <c r="AL145" s="42">
        <f>AH145*Z145</f>
        <v>636704.72637318738</v>
      </c>
      <c r="AM145" s="37">
        <f>(P145*W145)/1000000</f>
        <v>1.291156227805839E-2</v>
      </c>
      <c r="AN145" s="37">
        <f>(P145*X145)/1000000</f>
        <v>7.0572514314853315E-3</v>
      </c>
      <c r="AO145" s="37">
        <f>(P145*Y145)/1000000</f>
        <v>1.3191998641167613</v>
      </c>
      <c r="AP145" s="37">
        <f>(P145*Z145)/1000000</f>
        <v>1.3391686778263052</v>
      </c>
      <c r="AQ145" s="50">
        <f>N145-P145</f>
        <v>77092.554923999996</v>
      </c>
      <c r="AR145" s="50">
        <f>J145-Q145</f>
        <v>51395.036615999998</v>
      </c>
      <c r="AS145" s="50">
        <f>AQ145-AR145</f>
        <v>25697.518307999999</v>
      </c>
      <c r="AT145" s="45">
        <v>40</v>
      </c>
      <c r="AU145" s="45">
        <v>576</v>
      </c>
      <c r="AV145" s="45">
        <v>616</v>
      </c>
      <c r="AW145" s="45">
        <v>40</v>
      </c>
      <c r="AX145" s="45">
        <f>AW145-1</f>
        <v>39</v>
      </c>
      <c r="AY145" s="45">
        <f>AU145/AX145</f>
        <v>14.76923076923077</v>
      </c>
      <c r="AZ145" s="45">
        <f>AT145*AR145</f>
        <v>2055801.4646399999</v>
      </c>
      <c r="BA145" s="45">
        <v>379532.57808738464</v>
      </c>
      <c r="BB145" s="45">
        <f>BA145+AZ145</f>
        <v>2435334.0427273847</v>
      </c>
    </row>
    <row r="146" spans="2:54">
      <c r="B146" s="21">
        <v>326</v>
      </c>
      <c r="C146" s="21" t="s">
        <v>27</v>
      </c>
      <c r="D146" s="21" t="s">
        <v>21</v>
      </c>
      <c r="E146" s="21" t="s">
        <v>23</v>
      </c>
      <c r="F146" s="21">
        <v>0</v>
      </c>
      <c r="G146" s="21" t="s">
        <v>199</v>
      </c>
      <c r="H146" s="19">
        <v>47.84</v>
      </c>
      <c r="I146" s="19">
        <v>12.17</v>
      </c>
      <c r="J146" s="19">
        <v>10759.74</v>
      </c>
      <c r="K146" s="19">
        <v>47.94</v>
      </c>
      <c r="L146" s="19">
        <v>48.7</v>
      </c>
      <c r="M146" s="19">
        <v>0.77</v>
      </c>
      <c r="N146" s="19">
        <f>M146*J146</f>
        <v>8284.9997999999996</v>
      </c>
      <c r="O146" s="19">
        <v>0.38219999999999998</v>
      </c>
      <c r="P146" s="41">
        <f>(N146*O146)</f>
        <v>3166.5269235599999</v>
      </c>
      <c r="Q146" s="41">
        <f>(J146*O146)</f>
        <v>4112.3726280000001</v>
      </c>
      <c r="R146" s="41">
        <v>0</v>
      </c>
      <c r="S146" s="42">
        <v>3.3541666666666636E-2</v>
      </c>
      <c r="T146" s="42">
        <v>5.3333333333333288E-2</v>
      </c>
      <c r="U146" s="42">
        <v>0.29545904249166643</v>
      </c>
      <c r="V146" s="42">
        <v>0.38233404249166636</v>
      </c>
      <c r="W146" s="42">
        <v>0.2465178333333331</v>
      </c>
      <c r="X146" s="42">
        <v>5.3897066666666625E-2</v>
      </c>
      <c r="Y146" s="42">
        <v>15.933423651187415</v>
      </c>
      <c r="Z146" s="42">
        <v>16.233838551187414</v>
      </c>
      <c r="AA146" s="42">
        <v>3.0440940639560651E-2</v>
      </c>
      <c r="AB146" s="42">
        <v>6.6554106243014591E-3</v>
      </c>
      <c r="AC146" s="42">
        <v>1.9675185238827273</v>
      </c>
      <c r="AD146" s="42">
        <v>2.0046148751465895</v>
      </c>
      <c r="AE146" s="42">
        <f>S146*P146</f>
        <v>106.21059056107489</v>
      </c>
      <c r="AF146" s="42">
        <f>T146*$P146</f>
        <v>168.88143592319986</v>
      </c>
      <c r="AG146" s="42">
        <f>U146*$P146</f>
        <v>935.57901285911976</v>
      </c>
      <c r="AH146" s="42">
        <f>V146*$P146</f>
        <v>1210.6710393433946</v>
      </c>
      <c r="AI146" s="42">
        <f>AE146*W146</f>
        <v>26.182804662169943</v>
      </c>
      <c r="AJ146" s="42">
        <f>AF146*X146</f>
        <v>9.1022140107150911</v>
      </c>
      <c r="AK146" s="42">
        <f>AG146*Y146</f>
        <v>14906.976771044074</v>
      </c>
      <c r="AL146" s="42">
        <f>AH146*Z146</f>
        <v>19653.838191298935</v>
      </c>
      <c r="AM146" s="37">
        <f>(P146*W146)/1000000</f>
        <v>7.8060535638767596E-4</v>
      </c>
      <c r="AN146" s="37">
        <f>(P146*X146)/1000000</f>
        <v>1.706665127009081E-4</v>
      </c>
      <c r="AO146" s="37">
        <f>(P146*Y146)/1000000</f>
        <v>5.0453614975972623E-2</v>
      </c>
      <c r="AP146" s="37">
        <f>(P146*Z146)/1000000</f>
        <v>5.1404886845061205E-2</v>
      </c>
      <c r="AQ146" s="50">
        <f>N146-P146</f>
        <v>5118.4728764399997</v>
      </c>
      <c r="AR146" s="50">
        <f>J146-Q146</f>
        <v>6647.3673719999997</v>
      </c>
      <c r="AS146" s="50">
        <v>0</v>
      </c>
      <c r="AT146" s="45">
        <v>29</v>
      </c>
      <c r="AU146" s="45">
        <v>414</v>
      </c>
      <c r="AV146" s="45">
        <v>443</v>
      </c>
      <c r="AW146" s="45">
        <v>30</v>
      </c>
      <c r="AX146" s="45">
        <f>AW146-1</f>
        <v>29</v>
      </c>
      <c r="AY146" s="45">
        <f>AU146/AX146</f>
        <v>14.275862068965518</v>
      </c>
      <c r="AZ146" s="45">
        <f>AT146*AR146</f>
        <v>192773.653788</v>
      </c>
      <c r="BA146" s="45">
        <v>0</v>
      </c>
      <c r="BB146" s="45">
        <f>BA146+AZ146</f>
        <v>192773.653788</v>
      </c>
    </row>
    <row r="147" spans="2:54">
      <c r="B147" s="21">
        <v>327</v>
      </c>
      <c r="C147" s="21" t="s">
        <v>27</v>
      </c>
      <c r="D147" s="21" t="s">
        <v>21</v>
      </c>
      <c r="E147" s="21" t="s">
        <v>23</v>
      </c>
      <c r="F147" s="21">
        <v>129.29</v>
      </c>
      <c r="G147" s="21" t="s">
        <v>199</v>
      </c>
      <c r="H147" s="19">
        <v>18.27</v>
      </c>
      <c r="I147" s="19">
        <v>11.02</v>
      </c>
      <c r="J147" s="19">
        <v>23359.24</v>
      </c>
      <c r="K147" s="19">
        <v>18.57</v>
      </c>
      <c r="L147" s="19">
        <v>20.54</v>
      </c>
      <c r="M147" s="19">
        <v>1.97</v>
      </c>
      <c r="N147" s="19">
        <f>M147*J147</f>
        <v>46017.702799999999</v>
      </c>
      <c r="O147" s="19">
        <v>0.38219999999999998</v>
      </c>
      <c r="P147" s="41">
        <f>(N147*O147)</f>
        <v>17587.966010159998</v>
      </c>
      <c r="Q147" s="41">
        <f>(J147*O147)</f>
        <v>8927.9015280000003</v>
      </c>
      <c r="R147" s="41">
        <f>P147-Q147</f>
        <v>8660.0644821599981</v>
      </c>
      <c r="S147" s="42">
        <v>3.3541666666666636E-2</v>
      </c>
      <c r="T147" s="42">
        <v>5.3333333333333288E-2</v>
      </c>
      <c r="U147" s="42">
        <v>0.29545904249166643</v>
      </c>
      <c r="V147" s="42">
        <v>0.38233404249166636</v>
      </c>
      <c r="W147" s="42">
        <v>0.2465178333333331</v>
      </c>
      <c r="X147" s="42">
        <v>5.3897066666666625E-2</v>
      </c>
      <c r="Y147" s="42">
        <v>15.933423651187415</v>
      </c>
      <c r="Z147" s="42">
        <v>16.233838551187414</v>
      </c>
      <c r="AA147" s="42">
        <v>3.0440940639560651E-2</v>
      </c>
      <c r="AB147" s="42">
        <v>6.6554106243014591E-3</v>
      </c>
      <c r="AC147" s="42">
        <v>1.9675185238827273</v>
      </c>
      <c r="AD147" s="42">
        <v>2.0046148751465895</v>
      </c>
      <c r="AE147" s="42">
        <f>S147*P147</f>
        <v>589.92969325744946</v>
      </c>
      <c r="AF147" s="42">
        <f>T147*$P147</f>
        <v>938.02485387519914</v>
      </c>
      <c r="AG147" s="42">
        <f>U147*$P147</f>
        <v>5196.5235967378476</v>
      </c>
      <c r="AH147" s="42">
        <f>V147*$P147</f>
        <v>6724.4781438704968</v>
      </c>
      <c r="AI147" s="42">
        <f>AE147*W147</f>
        <v>145.42818980082424</v>
      </c>
      <c r="AJ147" s="42">
        <f>AF147*X147</f>
        <v>50.556788084301829</v>
      </c>
      <c r="AK147" s="42">
        <f>AG147*Y147</f>
        <v>82798.411980216304</v>
      </c>
      <c r="AL147" s="42">
        <f>AH147*Z147</f>
        <v>109164.09252858206</v>
      </c>
      <c r="AM147" s="37">
        <f>(P147*W147)/1000000</f>
        <v>4.3357472735649502E-3</v>
      </c>
      <c r="AN147" s="37">
        <f>(P147*X147)/1000000</f>
        <v>9.4793977658065999E-4</v>
      </c>
      <c r="AO147" s="37">
        <f>(P147*Y147)/1000000</f>
        <v>0.28023651360256363</v>
      </c>
      <c r="AP147" s="37">
        <f>(P147*Z147)/1000000</f>
        <v>0.28552020065270928</v>
      </c>
      <c r="AQ147" s="50">
        <f>N147-P147</f>
        <v>28429.736789840001</v>
      </c>
      <c r="AR147" s="50">
        <f>J147-Q147</f>
        <v>14431.338472000001</v>
      </c>
      <c r="AS147" s="50">
        <f>AQ147-AR147</f>
        <v>13998.398317839999</v>
      </c>
      <c r="AT147" s="45">
        <v>29</v>
      </c>
      <c r="AU147" s="45">
        <v>414</v>
      </c>
      <c r="AV147" s="45">
        <v>443</v>
      </c>
      <c r="AW147" s="45">
        <v>30</v>
      </c>
      <c r="AX147" s="45">
        <f>AW147-1</f>
        <v>29</v>
      </c>
      <c r="AY147" s="45">
        <f>AU147/AX147</f>
        <v>14.275862068965518</v>
      </c>
      <c r="AZ147" s="45">
        <f>AT147*AR147</f>
        <v>418508.81568800006</v>
      </c>
      <c r="BA147" s="45">
        <v>199839.20357192276</v>
      </c>
      <c r="BB147" s="45">
        <f>BA147+AZ147</f>
        <v>618348.01925992279</v>
      </c>
    </row>
    <row r="148" spans="2:54">
      <c r="B148" s="21">
        <v>328</v>
      </c>
      <c r="C148" s="21" t="s">
        <v>27</v>
      </c>
      <c r="D148" s="21" t="s">
        <v>21</v>
      </c>
      <c r="E148" s="21" t="s">
        <v>23</v>
      </c>
      <c r="F148" s="21">
        <v>106.65</v>
      </c>
      <c r="G148" s="21" t="s">
        <v>199</v>
      </c>
      <c r="H148" s="19">
        <v>22.19</v>
      </c>
      <c r="I148" s="19">
        <v>12.8</v>
      </c>
      <c r="J148" s="19">
        <v>35781.01</v>
      </c>
      <c r="K148" s="19">
        <v>22.18</v>
      </c>
      <c r="L148" s="19">
        <v>27.7</v>
      </c>
      <c r="M148" s="19">
        <v>5.52</v>
      </c>
      <c r="N148" s="19">
        <f>M148*J148</f>
        <v>197511.1752</v>
      </c>
      <c r="O148" s="19">
        <v>0.38219999999999998</v>
      </c>
      <c r="P148" s="41">
        <f>(N148*O148)</f>
        <v>75488.771161440003</v>
      </c>
      <c r="Q148" s="41">
        <f>(J148*O148)</f>
        <v>13675.502022000001</v>
      </c>
      <c r="R148" s="41">
        <f>P148-Q148</f>
        <v>61813.269139440003</v>
      </c>
      <c r="S148" s="42">
        <v>3.3541666666666636E-2</v>
      </c>
      <c r="T148" s="42">
        <v>5.3333333333333288E-2</v>
      </c>
      <c r="U148" s="42">
        <v>0.29545904249166643</v>
      </c>
      <c r="V148" s="42">
        <v>0.38233404249166636</v>
      </c>
      <c r="W148" s="42">
        <v>0.2465178333333331</v>
      </c>
      <c r="X148" s="42">
        <v>5.3897066666666625E-2</v>
      </c>
      <c r="Y148" s="42">
        <v>15.933423651187415</v>
      </c>
      <c r="Z148" s="42">
        <v>16.233838551187414</v>
      </c>
      <c r="AA148" s="42">
        <v>3.0440940639560651E-2</v>
      </c>
      <c r="AB148" s="42">
        <v>6.6554106243014591E-3</v>
      </c>
      <c r="AC148" s="42">
        <v>1.9675185238827273</v>
      </c>
      <c r="AD148" s="42">
        <v>2.0046148751465895</v>
      </c>
      <c r="AE148" s="42">
        <f>S148*P148</f>
        <v>2532.0191993732979</v>
      </c>
      <c r="AF148" s="42">
        <f>T148*$P148</f>
        <v>4026.0677952767969</v>
      </c>
      <c r="AG148" s="42">
        <f>U148*$P148</f>
        <v>22303.840046231584</v>
      </c>
      <c r="AH148" s="42">
        <f>V148*$P148</f>
        <v>28861.927040881681</v>
      </c>
      <c r="AI148" s="42">
        <f>AE148*W148</f>
        <v>624.18788698790615</v>
      </c>
      <c r="AJ148" s="42">
        <f>AF148*X148</f>
        <v>216.99324436655303</v>
      </c>
      <c r="AK148" s="42">
        <f>AG148*Y148</f>
        <v>355376.53250492731</v>
      </c>
      <c r="AL148" s="42">
        <f>AH148*Z148</f>
        <v>468539.86385782354</v>
      </c>
      <c r="AM148" s="37">
        <f>(P148*W148)/1000000</f>
        <v>1.8609328307713991E-2</v>
      </c>
      <c r="AN148" s="37">
        <f>(P148*X148)/1000000</f>
        <v>4.0686233318728724E-3</v>
      </c>
      <c r="AO148" s="37">
        <f>(P148*Y148)/1000000</f>
        <v>1.2027945718227624</v>
      </c>
      <c r="AP148" s="37">
        <f>(P148*Z148)/1000000</f>
        <v>1.2254725234623496</v>
      </c>
      <c r="AQ148" s="50">
        <f>N148-P148</f>
        <v>122022.40403855999</v>
      </c>
      <c r="AR148" s="50">
        <f>J148-Q148</f>
        <v>22105.507978000001</v>
      </c>
      <c r="AS148" s="50">
        <f>AQ148-AR148</f>
        <v>99916.896060559986</v>
      </c>
      <c r="AT148" s="45">
        <v>29</v>
      </c>
      <c r="AU148" s="45">
        <v>414</v>
      </c>
      <c r="AV148" s="45">
        <v>443</v>
      </c>
      <c r="AW148" s="45">
        <v>30</v>
      </c>
      <c r="AX148" s="45">
        <f>AW148-1</f>
        <v>29</v>
      </c>
      <c r="AY148" s="45">
        <f>AU148/AX148</f>
        <v>14.275862068965518</v>
      </c>
      <c r="AZ148" s="45">
        <f>AT148*AR148</f>
        <v>641059.73136199999</v>
      </c>
      <c r="BA148" s="45">
        <v>1426399.8265197184</v>
      </c>
      <c r="BB148" s="45">
        <f>BA148+AZ148</f>
        <v>2067459.5578817185</v>
      </c>
    </row>
    <row r="149" spans="2:54">
      <c r="B149" s="21">
        <v>332</v>
      </c>
      <c r="C149" s="21" t="s">
        <v>20</v>
      </c>
      <c r="D149" s="21" t="s">
        <v>21</v>
      </c>
      <c r="E149" s="21" t="s">
        <v>23</v>
      </c>
      <c r="F149" s="21">
        <v>44.65</v>
      </c>
      <c r="G149" s="21" t="s">
        <v>199</v>
      </c>
      <c r="H149" s="19">
        <v>15.21</v>
      </c>
      <c r="I149" s="19">
        <v>7.82</v>
      </c>
      <c r="J149" s="19">
        <v>18990.95</v>
      </c>
      <c r="K149" s="19">
        <v>8.15</v>
      </c>
      <c r="L149" s="19">
        <v>10.96</v>
      </c>
      <c r="M149" s="19">
        <v>2.81</v>
      </c>
      <c r="N149" s="19">
        <f>M149*J149</f>
        <v>53364.569500000005</v>
      </c>
      <c r="O149" s="19">
        <v>0.55520000000000003</v>
      </c>
      <c r="P149" s="41">
        <f>(N149*O149)</f>
        <v>29628.008986400004</v>
      </c>
      <c r="Q149" s="41">
        <f>(J149*O149)</f>
        <v>10543.775440000001</v>
      </c>
      <c r="R149" s="41">
        <f>P149-Q149</f>
        <v>19084.233546400003</v>
      </c>
      <c r="S149" s="42">
        <v>4.3749999999999838E-2</v>
      </c>
      <c r="T149" s="42">
        <v>0.23621762755101955</v>
      </c>
      <c r="U149" s="42">
        <v>0.27536572448979585</v>
      </c>
      <c r="V149" s="42">
        <v>0.55533335204081524</v>
      </c>
      <c r="W149" s="42">
        <v>0.3215449999999988</v>
      </c>
      <c r="X149" s="42">
        <v>0.23871444787423382</v>
      </c>
      <c r="Y149" s="42">
        <v>14.849837426911119</v>
      </c>
      <c r="Z149" s="42">
        <v>15.410096874785351</v>
      </c>
      <c r="AA149" s="42">
        <v>6.737769686199975E-2</v>
      </c>
      <c r="AB149" s="42">
        <v>5.0021084779579304E-2</v>
      </c>
      <c r="AC149" s="42">
        <v>3.1116883938496929</v>
      </c>
      <c r="AD149" s="42">
        <v>3.229087175491272</v>
      </c>
      <c r="AE149" s="42">
        <f>S149*P149</f>
        <v>1296.2253931549953</v>
      </c>
      <c r="AF149" s="42">
        <f>T149*$P149</f>
        <v>6998.6579918276966</v>
      </c>
      <c r="AG149" s="42">
        <f>U149*$P149</f>
        <v>8158.5381597302194</v>
      </c>
      <c r="AH149" s="42">
        <f>V149*$P149</f>
        <v>16453.42154471291</v>
      </c>
      <c r="AI149" s="42">
        <f>AE149*W149</f>
        <v>416.79479404202141</v>
      </c>
      <c r="AJ149" s="42">
        <f>AF149*X149</f>
        <v>1670.6807783797426</v>
      </c>
      <c r="AK149" s="42">
        <f>AG149*Y149</f>
        <v>121152.96531324438</v>
      </c>
      <c r="AL149" s="42">
        <f>AH149*Z149</f>
        <v>253548.81992570637</v>
      </c>
      <c r="AM149" s="37">
        <f>(P149*W149)/1000000</f>
        <v>9.5267381495319527E-3</v>
      </c>
      <c r="AN149" s="37">
        <f>(P149*X149)/1000000</f>
        <v>7.072633806801315E-3</v>
      </c>
      <c r="AO149" s="37">
        <f>(P149*Y149)/1000000</f>
        <v>0.43997111673110179</v>
      </c>
      <c r="AP149" s="37">
        <f>(P149*Z149)/1000000</f>
        <v>0.45657048868743499</v>
      </c>
      <c r="AQ149" s="50">
        <f>N149-P149</f>
        <v>23736.560513600001</v>
      </c>
      <c r="AR149" s="50">
        <f>J149-Q149</f>
        <v>8447.1745599999995</v>
      </c>
      <c r="AS149" s="50">
        <f>AQ149-AR149</f>
        <v>15289.385953600002</v>
      </c>
      <c r="AT149" s="45">
        <v>34</v>
      </c>
      <c r="AU149" s="45">
        <v>273</v>
      </c>
      <c r="AV149" s="45">
        <v>307</v>
      </c>
      <c r="AW149" s="45">
        <v>25</v>
      </c>
      <c r="AX149" s="45">
        <f>AW149-1</f>
        <v>24</v>
      </c>
      <c r="AY149" s="45">
        <f>AU149/AX149</f>
        <v>11.375</v>
      </c>
      <c r="AZ149" s="45">
        <f>AT149*AR149</f>
        <v>287203.93504000001</v>
      </c>
      <c r="BA149" s="45">
        <v>173916.76522219999</v>
      </c>
      <c r="BB149" s="45">
        <f>BA149+AZ149</f>
        <v>461120.70026219997</v>
      </c>
    </row>
    <row r="150" spans="2:54">
      <c r="B150" s="21">
        <v>333</v>
      </c>
      <c r="C150" s="21" t="s">
        <v>20</v>
      </c>
      <c r="D150" s="21" t="s">
        <v>21</v>
      </c>
      <c r="E150" s="21" t="s">
        <v>23</v>
      </c>
      <c r="F150" s="21">
        <v>75.739999999999995</v>
      </c>
      <c r="G150" s="21" t="s">
        <v>199</v>
      </c>
      <c r="H150" s="19">
        <v>26.63</v>
      </c>
      <c r="I150" s="19">
        <v>10.07</v>
      </c>
      <c r="J150" s="19">
        <v>123623.34</v>
      </c>
      <c r="K150" s="19">
        <v>10.1</v>
      </c>
      <c r="L150" s="19">
        <v>15.08</v>
      </c>
      <c r="M150" s="19">
        <v>4.9800000000000004</v>
      </c>
      <c r="N150" s="19">
        <f>M150*J150</f>
        <v>615644.23320000002</v>
      </c>
      <c r="O150" s="19">
        <v>0.55520000000000003</v>
      </c>
      <c r="P150" s="41">
        <f>(N150*O150)</f>
        <v>341805.67827264004</v>
      </c>
      <c r="Q150" s="41">
        <f>(J150*O150)</f>
        <v>68635.678368000008</v>
      </c>
      <c r="R150" s="41">
        <f>P150-Q150</f>
        <v>273169.99990464002</v>
      </c>
      <c r="S150" s="42">
        <v>4.3749999999999838E-2</v>
      </c>
      <c r="T150" s="42">
        <v>0.23621762755101955</v>
      </c>
      <c r="U150" s="42">
        <v>0.27536572448979585</v>
      </c>
      <c r="V150" s="42">
        <v>0.55533335204081524</v>
      </c>
      <c r="W150" s="42">
        <v>0.3215449999999988</v>
      </c>
      <c r="X150" s="42">
        <v>0.23871444787423382</v>
      </c>
      <c r="Y150" s="42">
        <v>14.849837426911119</v>
      </c>
      <c r="Z150" s="42">
        <v>15.410096874785351</v>
      </c>
      <c r="AA150" s="42">
        <v>6.737769686199975E-2</v>
      </c>
      <c r="AB150" s="42">
        <v>5.0021084779579304E-2</v>
      </c>
      <c r="AC150" s="42">
        <v>3.1116883938496929</v>
      </c>
      <c r="AD150" s="42">
        <v>3.229087175491272</v>
      </c>
      <c r="AE150" s="42">
        <f>S150*P150</f>
        <v>14953.998424427946</v>
      </c>
      <c r="AF150" s="42">
        <f>T150*$P150</f>
        <v>80740.526405030105</v>
      </c>
      <c r="AG150" s="42">
        <f>U150*$P150</f>
        <v>94121.568232271602</v>
      </c>
      <c r="AH150" s="42">
        <f>V150*$P150</f>
        <v>189816.09306172965</v>
      </c>
      <c r="AI150" s="42">
        <f>AE150*W150</f>
        <v>4808.3834233826656</v>
      </c>
      <c r="AJ150" s="42">
        <f>AF150*X150</f>
        <v>19273.93018185176</v>
      </c>
      <c r="AK150" s="42">
        <f>AG150*Y150</f>
        <v>1397689.9866151554</v>
      </c>
      <c r="AL150" s="42">
        <f>AH150*Z150</f>
        <v>2925084.3824745254</v>
      </c>
      <c r="AM150" s="37">
        <f>(P150*W150)/1000000</f>
        <v>0.10990590682017563</v>
      </c>
      <c r="AN150" s="37">
        <f>(P150*X150)/1000000</f>
        <v>8.1593953769131269E-2</v>
      </c>
      <c r="AO150" s="37">
        <f>(P150*Y150)/1000000</f>
        <v>5.0757587539437905</v>
      </c>
      <c r="AP150" s="37">
        <f>(P150*Z150)/1000000</f>
        <v>5.2672586145330973</v>
      </c>
      <c r="AQ150" s="50">
        <f>N150-P150</f>
        <v>273838.55492735998</v>
      </c>
      <c r="AR150" s="50">
        <f>J150-Q150</f>
        <v>54987.661631999988</v>
      </c>
      <c r="AS150" s="50">
        <f>AQ150-AR150</f>
        <v>218850.89329535997</v>
      </c>
      <c r="AT150" s="45">
        <v>34</v>
      </c>
      <c r="AU150" s="45">
        <v>273</v>
      </c>
      <c r="AV150" s="45">
        <v>307</v>
      </c>
      <c r="AW150" s="45">
        <v>25</v>
      </c>
      <c r="AX150" s="45">
        <f>AW150-1</f>
        <v>24</v>
      </c>
      <c r="AY150" s="45">
        <f>AU150/AX150</f>
        <v>11.375</v>
      </c>
      <c r="AZ150" s="45">
        <f>AT150*AR150</f>
        <v>1869580.4954879996</v>
      </c>
      <c r="BA150" s="45">
        <v>2489428.9112347197</v>
      </c>
      <c r="BB150" s="45">
        <f>BA150+AZ150</f>
        <v>4359009.4067227188</v>
      </c>
    </row>
    <row r="151" spans="2:54">
      <c r="B151" s="21">
        <v>334</v>
      </c>
      <c r="C151" s="21" t="s">
        <v>20</v>
      </c>
      <c r="D151" s="21" t="s">
        <v>21</v>
      </c>
      <c r="E151" s="21" t="s">
        <v>23</v>
      </c>
      <c r="F151" s="21">
        <v>22.79</v>
      </c>
      <c r="G151" s="21" t="s">
        <v>199</v>
      </c>
      <c r="H151" s="19">
        <v>17.79</v>
      </c>
      <c r="I151" s="19">
        <v>18.690000000000001</v>
      </c>
      <c r="J151" s="19">
        <v>21948.080000000002</v>
      </c>
      <c r="K151" s="19">
        <v>16.510000000000002</v>
      </c>
      <c r="L151" s="19">
        <v>21.59</v>
      </c>
      <c r="M151" s="19">
        <v>5.08</v>
      </c>
      <c r="N151" s="19">
        <f>M151*J151</f>
        <v>111496.2464</v>
      </c>
      <c r="O151" s="19">
        <v>0.55520000000000003</v>
      </c>
      <c r="P151" s="41">
        <f>(N151*O151)</f>
        <v>61902.716001280009</v>
      </c>
      <c r="Q151" s="41">
        <f>(J151*O151)</f>
        <v>12185.574016000002</v>
      </c>
      <c r="R151" s="41">
        <f>P151-Q151</f>
        <v>49717.141985280003</v>
      </c>
      <c r="S151" s="42">
        <v>4.3749999999999838E-2</v>
      </c>
      <c r="T151" s="42">
        <v>0.23621762755101955</v>
      </c>
      <c r="U151" s="42">
        <v>0.27536572448979585</v>
      </c>
      <c r="V151" s="42">
        <v>0.55533335204081524</v>
      </c>
      <c r="W151" s="42">
        <v>0.3215449999999988</v>
      </c>
      <c r="X151" s="42">
        <v>0.23871444787423382</v>
      </c>
      <c r="Y151" s="42">
        <v>14.849837426911119</v>
      </c>
      <c r="Z151" s="42">
        <v>15.410096874785351</v>
      </c>
      <c r="AA151" s="42">
        <v>6.737769686199975E-2</v>
      </c>
      <c r="AB151" s="42">
        <v>5.0021084779579304E-2</v>
      </c>
      <c r="AC151" s="42">
        <v>3.1116883938496929</v>
      </c>
      <c r="AD151" s="42">
        <v>3.229087175491272</v>
      </c>
      <c r="AE151" s="42">
        <f>S151*P151</f>
        <v>2708.2438250559903</v>
      </c>
      <c r="AF151" s="42">
        <f>T151*$P151</f>
        <v>14622.5127127869</v>
      </c>
      <c r="AG151" s="42">
        <f>U151*$P151</f>
        <v>17045.886239578547</v>
      </c>
      <c r="AH151" s="42">
        <f>V151*$P151</f>
        <v>34376.642777421439</v>
      </c>
      <c r="AI151" s="42">
        <f>AE151*W151</f>
        <v>870.82226072762512</v>
      </c>
      <c r="AJ151" s="42">
        <f>AF151*X151</f>
        <v>3490.6050487668899</v>
      </c>
      <c r="AK151" s="42">
        <f>AG151*Y151</f>
        <v>253128.63945536275</v>
      </c>
      <c r="AL151" s="42">
        <f>AH151*Z151</f>
        <v>529747.39542995451</v>
      </c>
      <c r="AM151" s="37">
        <f>(P151*W151)/1000000</f>
        <v>1.9904508816631507E-2</v>
      </c>
      <c r="AN151" s="37">
        <f>(P151*X151)/1000000</f>
        <v>1.4777072672161056E-2</v>
      </c>
      <c r="AO151" s="37">
        <f>(P151*Y151)/1000000</f>
        <v>0.91924526890325764</v>
      </c>
      <c r="AP151" s="37">
        <f>(P151*Z151)/1000000</f>
        <v>0.95392685039205027</v>
      </c>
      <c r="AQ151" s="50">
        <f>N151-P151</f>
        <v>49593.530398719995</v>
      </c>
      <c r="AR151" s="50">
        <f>J151-Q151</f>
        <v>9762.5059839999994</v>
      </c>
      <c r="AS151" s="50">
        <f>AQ151-AR151</f>
        <v>39831.024414719999</v>
      </c>
      <c r="AT151" s="45">
        <v>34</v>
      </c>
      <c r="AU151" s="45">
        <v>273</v>
      </c>
      <c r="AV151" s="45">
        <v>307</v>
      </c>
      <c r="AW151" s="45">
        <v>25</v>
      </c>
      <c r="AX151" s="45">
        <f>AW151-1</f>
        <v>24</v>
      </c>
      <c r="AY151" s="45">
        <f>AU151/AX151</f>
        <v>11.375</v>
      </c>
      <c r="AZ151" s="45">
        <f>AT151*AR151</f>
        <v>331925.20345599996</v>
      </c>
      <c r="BA151" s="45">
        <v>453077.90271743998</v>
      </c>
      <c r="BB151" s="45">
        <f>BA151+AZ151</f>
        <v>785003.10617343988</v>
      </c>
    </row>
    <row r="152" spans="2:54">
      <c r="B152" s="21">
        <v>335</v>
      </c>
      <c r="C152" s="21" t="s">
        <v>20</v>
      </c>
      <c r="D152" s="21" t="s">
        <v>21</v>
      </c>
      <c r="E152" s="21" t="s">
        <v>23</v>
      </c>
      <c r="F152" s="21">
        <v>0</v>
      </c>
      <c r="G152" s="21" t="s">
        <v>198</v>
      </c>
      <c r="H152" s="19">
        <v>27.01</v>
      </c>
      <c r="I152" s="19">
        <v>8.2799999999999994</v>
      </c>
      <c r="J152" s="19">
        <v>2402.86</v>
      </c>
      <c r="K152" s="19">
        <v>27.05</v>
      </c>
      <c r="L152" s="19">
        <v>28.22</v>
      </c>
      <c r="M152" s="19">
        <v>1.17</v>
      </c>
      <c r="N152" s="19">
        <f>M152*J152</f>
        <v>2811.3462</v>
      </c>
      <c r="O152" s="19">
        <v>0.55520000000000003</v>
      </c>
      <c r="P152" s="41">
        <f>(N152*O152)</f>
        <v>1560.85941024</v>
      </c>
      <c r="Q152" s="41">
        <f>(J152*O152)</f>
        <v>1334.0678720000001</v>
      </c>
      <c r="R152" s="41">
        <f>P152-Q152</f>
        <v>226.79153823999991</v>
      </c>
      <c r="S152" s="42">
        <v>4.3749999999999838E-2</v>
      </c>
      <c r="T152" s="42">
        <v>0.23621762755101955</v>
      </c>
      <c r="U152" s="42">
        <v>0.27536572448979585</v>
      </c>
      <c r="V152" s="42">
        <v>0.55533335204081524</v>
      </c>
      <c r="W152" s="42">
        <v>0.3215449999999988</v>
      </c>
      <c r="X152" s="42">
        <v>0.23871444787423382</v>
      </c>
      <c r="Y152" s="42">
        <v>14.849837426911119</v>
      </c>
      <c r="Z152" s="42">
        <v>15.410096874785351</v>
      </c>
      <c r="AA152" s="42">
        <v>6.737769686199975E-2</v>
      </c>
      <c r="AB152" s="42">
        <v>5.0021084779579304E-2</v>
      </c>
      <c r="AC152" s="42">
        <v>3.1116883938496929</v>
      </c>
      <c r="AD152" s="42">
        <v>3.229087175491272</v>
      </c>
      <c r="AE152" s="42">
        <f>S152*P152</f>
        <v>68.287599197999739</v>
      </c>
      <c r="AF152" s="42">
        <f>T152*$P152</f>
        <v>368.70250682757637</v>
      </c>
      <c r="AG152" s="42">
        <f>U152*$P152</f>
        <v>429.80718232745306</v>
      </c>
      <c r="AH152" s="42">
        <f>V152*$P152</f>
        <v>866.79728835302922</v>
      </c>
      <c r="AI152" s="42">
        <f>AE152*W152</f>
        <v>21.957536084120743</v>
      </c>
      <c r="AJ152" s="42">
        <f>AF152*X152</f>
        <v>88.014615347190812</v>
      </c>
      <c r="AK152" s="42">
        <f>AG152*Y152</f>
        <v>6382.5667824814236</v>
      </c>
      <c r="AL152" s="42">
        <f>AH152*Z152</f>
        <v>13357.430184321433</v>
      </c>
      <c r="AM152" s="37">
        <f>(P152*W152)/1000000</f>
        <v>5.0188653906561896E-4</v>
      </c>
      <c r="AN152" s="37">
        <f>(P152*X152)/1000000</f>
        <v>3.7259969232474385E-4</v>
      </c>
      <c r="AO152" s="37">
        <f>(P152*Y152)/1000000</f>
        <v>2.3178508488328368E-2</v>
      </c>
      <c r="AP152" s="37">
        <f>(P152*Z152)/1000000</f>
        <v>2.4052994719718727E-2</v>
      </c>
      <c r="AQ152" s="50">
        <f>N152-P152</f>
        <v>1250.48678976</v>
      </c>
      <c r="AR152" s="50">
        <f>J152-Q152</f>
        <v>1068.792128</v>
      </c>
      <c r="AS152" s="50">
        <f>AQ152-AR152</f>
        <v>181.69466175999992</v>
      </c>
      <c r="AT152" s="45">
        <v>34</v>
      </c>
      <c r="AU152" s="45">
        <v>273</v>
      </c>
      <c r="AV152" s="45">
        <v>307</v>
      </c>
      <c r="AW152" s="45">
        <v>25</v>
      </c>
      <c r="AX152" s="45">
        <f>AW152-1</f>
        <v>24</v>
      </c>
      <c r="AY152" s="45">
        <f>AU152/AX152</f>
        <v>11.375</v>
      </c>
      <c r="AZ152" s="45">
        <f>AT152*AR152</f>
        <v>36338.932352000003</v>
      </c>
      <c r="BA152" s="45">
        <v>2066.7767775200018</v>
      </c>
      <c r="BB152" s="45">
        <f>BA152+AZ152</f>
        <v>38405.709129520008</v>
      </c>
    </row>
    <row r="153" spans="2:54">
      <c r="B153" s="21">
        <v>337</v>
      </c>
      <c r="C153" s="21" t="s">
        <v>41</v>
      </c>
      <c r="D153" s="21" t="s">
        <v>29</v>
      </c>
      <c r="E153" s="21" t="s">
        <v>23</v>
      </c>
      <c r="F153" s="21">
        <v>0</v>
      </c>
      <c r="G153" s="21" t="s">
        <v>199</v>
      </c>
      <c r="H153" s="19">
        <v>13.9</v>
      </c>
      <c r="I153" s="19">
        <v>13.74</v>
      </c>
      <c r="J153" s="19">
        <v>1746.14</v>
      </c>
      <c r="K153" s="19">
        <v>13.88</v>
      </c>
      <c r="L153" s="19">
        <v>13.9</v>
      </c>
      <c r="M153" s="19">
        <v>0.03</v>
      </c>
      <c r="N153" s="19">
        <f>M153*J153</f>
        <v>52.3842</v>
      </c>
      <c r="O153" s="19">
        <v>0.53149999999999997</v>
      </c>
      <c r="P153" s="41">
        <f>(N153*O153)</f>
        <v>27.842202299999997</v>
      </c>
      <c r="Q153" s="41">
        <f>(J153*O153)</f>
        <v>928.07340999999997</v>
      </c>
      <c r="R153" s="41">
        <v>0</v>
      </c>
      <c r="S153" s="42">
        <v>4.5738636363636398E-2</v>
      </c>
      <c r="T153" s="42">
        <v>7.0610227272727324E-2</v>
      </c>
      <c r="U153" s="42">
        <v>0.41512569546874967</v>
      </c>
      <c r="V153" s="42">
        <v>0.53147455910511343</v>
      </c>
      <c r="W153" s="42">
        <v>0.33616068181818204</v>
      </c>
      <c r="X153" s="42">
        <v>7.1356577375000063E-2</v>
      </c>
      <c r="Y153" s="42">
        <v>22.386769816273137</v>
      </c>
      <c r="Z153" s="42">
        <v>22.794287075466318</v>
      </c>
      <c r="AA153" s="42">
        <v>1.9902969442500008E-2</v>
      </c>
      <c r="AB153" s="42">
        <v>4.2247884890480921E-3</v>
      </c>
      <c r="AC153" s="42">
        <v>1.3254470842921358</v>
      </c>
      <c r="AD153" s="42">
        <v>1.3495748422236837</v>
      </c>
      <c r="AE153" s="42">
        <f>S153*P153</f>
        <v>1.2734643665625007</v>
      </c>
      <c r="AF153" s="42">
        <f>T153*$P153</f>
        <v>1.9659442321762512</v>
      </c>
      <c r="AG153" s="42">
        <f>U153*$P153</f>
        <v>11.55801359316912</v>
      </c>
      <c r="AH153" s="42">
        <f>V153*$P153</f>
        <v>14.797422191907874</v>
      </c>
      <c r="AI153" s="42">
        <f>AE153*W153</f>
        <v>0.42808864973480953</v>
      </c>
      <c r="AJ153" s="42">
        <f>AF153*X153</f>
        <v>0.14028305171821975</v>
      </c>
      <c r="AK153" s="42">
        <f>AG153*Y153</f>
        <v>258.7465898436331</v>
      </c>
      <c r="AL153" s="42">
        <f>AH153*Z153</f>
        <v>337.29668941922409</v>
      </c>
      <c r="AM153" s="37">
        <f>(P153*W153)/1000000</f>
        <v>9.3594537084877564E-6</v>
      </c>
      <c r="AN153" s="37">
        <f>(P153*X153)/1000000</f>
        <v>1.9867242627103545E-6</v>
      </c>
      <c r="AO153" s="37">
        <f>(P153*Y153)/1000000</f>
        <v>6.2329697406821049E-4</v>
      </c>
      <c r="AP153" s="37">
        <f>(P153*Z153)/1000000</f>
        <v>6.3464315203940846E-4</v>
      </c>
      <c r="AQ153" s="50">
        <f>N153-P153</f>
        <v>24.541997700000003</v>
      </c>
      <c r="AR153" s="50">
        <f>J153-Q153</f>
        <v>818.06659000000013</v>
      </c>
      <c r="AS153" s="50">
        <v>0</v>
      </c>
      <c r="AT153" s="45">
        <v>73</v>
      </c>
      <c r="AU153" s="45">
        <v>393</v>
      </c>
      <c r="AV153" s="45">
        <v>466</v>
      </c>
      <c r="AW153" s="45">
        <v>22</v>
      </c>
      <c r="AX153" s="45">
        <f>AW153-1</f>
        <v>21</v>
      </c>
      <c r="AY153" s="45">
        <f>AU153/AX153</f>
        <v>18.714285714285715</v>
      </c>
      <c r="AZ153" s="45">
        <f>AT153*AR153</f>
        <v>59718.861070000006</v>
      </c>
      <c r="BA153" s="45">
        <v>0</v>
      </c>
      <c r="BB153" s="45">
        <f>BA153+AZ153</f>
        <v>59718.861070000006</v>
      </c>
    </row>
    <row r="154" spans="2:54">
      <c r="B154" s="21">
        <v>340</v>
      </c>
      <c r="C154" s="21" t="s">
        <v>37</v>
      </c>
      <c r="D154" s="21" t="s">
        <v>31</v>
      </c>
      <c r="E154" s="21" t="s">
        <v>23</v>
      </c>
      <c r="F154" s="21">
        <v>46.03</v>
      </c>
      <c r="G154" s="21" t="s">
        <v>199</v>
      </c>
      <c r="H154" s="19">
        <v>18.8</v>
      </c>
      <c r="I154" s="19">
        <v>11.16</v>
      </c>
      <c r="J154" s="19">
        <v>14327.54</v>
      </c>
      <c r="K154" s="19">
        <v>19.07</v>
      </c>
      <c r="L154" s="19">
        <v>20.75</v>
      </c>
      <c r="M154" s="19">
        <v>1.68</v>
      </c>
      <c r="N154" s="19">
        <f>M154*J154</f>
        <v>24070.267200000002</v>
      </c>
      <c r="O154" s="19">
        <v>0.38170000000000004</v>
      </c>
      <c r="P154" s="41">
        <f>(N154*O154)</f>
        <v>9187.6209902400024</v>
      </c>
      <c r="Q154" s="41">
        <f>(J154*O154)</f>
        <v>5468.8220180000008</v>
      </c>
      <c r="R154" s="41">
        <f>P154-Q154</f>
        <v>3718.7989722400016</v>
      </c>
      <c r="S154" s="42">
        <v>1.4875000000000003E-2</v>
      </c>
      <c r="T154" s="42">
        <v>0.1246</v>
      </c>
      <c r="U154" s="42">
        <v>0.24234775</v>
      </c>
      <c r="V154" s="42">
        <v>0.38182274999999999</v>
      </c>
      <c r="W154" s="42">
        <v>0.10932530000000001</v>
      </c>
      <c r="X154" s="42">
        <v>0.12591702200000002</v>
      </c>
      <c r="Y154" s="42">
        <v>13.069254334197501</v>
      </c>
      <c r="Z154" s="42">
        <v>13.3044966561975</v>
      </c>
      <c r="AA154" s="42">
        <v>1.3411663386333314E-3</v>
      </c>
      <c r="AB154" s="42">
        <v>1.5447080535553311E-3</v>
      </c>
      <c r="AC154" s="42">
        <v>0.16032925575382329</v>
      </c>
      <c r="AD154" s="42">
        <v>0.16321513014601194</v>
      </c>
      <c r="AE154" s="42">
        <f>S154*P154</f>
        <v>136.66586222982005</v>
      </c>
      <c r="AF154" s="42">
        <f>T154*$P154</f>
        <v>1144.7775753839044</v>
      </c>
      <c r="AG154" s="42">
        <f>U154*$P154</f>
        <v>2226.5992748374365</v>
      </c>
      <c r="AH154" s="42">
        <f>V154*$P154</f>
        <v>3508.0427124511607</v>
      </c>
      <c r="AI154" s="42">
        <f>AE154*W154</f>
        <v>14.941036388033748</v>
      </c>
      <c r="AJ154" s="42">
        <f>AF154*X154</f>
        <v>144.14698314472176</v>
      </c>
      <c r="AK154" s="42">
        <f>AG154*Y154</f>
        <v>29099.99222319018</v>
      </c>
      <c r="AL154" s="42">
        <f>AH154*Z154</f>
        <v>46672.742537604478</v>
      </c>
      <c r="AM154" s="37">
        <f>(P154*W154)/1000000</f>
        <v>1.0044394210442856E-3</v>
      </c>
      <c r="AN154" s="37">
        <f>(P154*X154)/1000000</f>
        <v>1.1568778743557123E-3</v>
      </c>
      <c r="AO154" s="37">
        <f>(P154*Y154)/1000000</f>
        <v>0.12007535544765809</v>
      </c>
      <c r="AP154" s="37">
        <f>(P154*Z154)/1000000</f>
        <v>0.12223667274305808</v>
      </c>
      <c r="AQ154" s="50">
        <f>N154-P154</f>
        <v>14882.64620976</v>
      </c>
      <c r="AR154" s="50">
        <f>J154-Q154</f>
        <v>8858.7179820000001</v>
      </c>
      <c r="AS154" s="50">
        <f>AQ154-AR154</f>
        <v>6023.9282277599996</v>
      </c>
      <c r="AT154" s="45">
        <v>46</v>
      </c>
      <c r="AU154" s="45">
        <v>378</v>
      </c>
      <c r="AV154" s="45">
        <v>424</v>
      </c>
      <c r="AW154" s="45">
        <v>25</v>
      </c>
      <c r="AX154" s="45">
        <f>AW154-1</f>
        <v>24</v>
      </c>
      <c r="AY154" s="45">
        <f>AU154/AX154</f>
        <v>15.75</v>
      </c>
      <c r="AZ154" s="45">
        <f>AT154*AR154</f>
        <v>407501.02717200003</v>
      </c>
      <c r="BA154" s="45">
        <v>94876.869587220019</v>
      </c>
      <c r="BB154" s="45">
        <f>BA154+AZ154</f>
        <v>502377.89675922005</v>
      </c>
    </row>
    <row r="155" spans="2:54">
      <c r="B155" s="21">
        <v>341</v>
      </c>
      <c r="C155" s="21" t="s">
        <v>30</v>
      </c>
      <c r="D155" s="21" t="s">
        <v>31</v>
      </c>
      <c r="E155" s="21" t="s">
        <v>23</v>
      </c>
      <c r="F155" s="21">
        <v>431.56</v>
      </c>
      <c r="G155" s="21" t="s">
        <v>199</v>
      </c>
      <c r="H155" s="19">
        <v>8.2200000000000006</v>
      </c>
      <c r="I155" s="19">
        <v>11.67</v>
      </c>
      <c r="J155" s="19">
        <v>35395.99</v>
      </c>
      <c r="K155" s="19">
        <v>8.57</v>
      </c>
      <c r="L155" s="19">
        <v>9.68</v>
      </c>
      <c r="M155" s="19">
        <v>1.1100000000000001</v>
      </c>
      <c r="N155" s="19">
        <f>M155*J155</f>
        <v>39289.548900000002</v>
      </c>
      <c r="O155" s="19">
        <v>0.73580000000000001</v>
      </c>
      <c r="P155" s="41">
        <f>(N155*O155)</f>
        <v>28909.250080620001</v>
      </c>
      <c r="Q155" s="41">
        <f>(J155*O155)</f>
        <v>26044.369441999999</v>
      </c>
      <c r="R155" s="41">
        <f>P155-Q155</f>
        <v>2864.8806386200013</v>
      </c>
      <c r="S155" s="42">
        <v>0.11180555555555571</v>
      </c>
      <c r="T155" s="42">
        <v>0.35625000000000073</v>
      </c>
      <c r="U155" s="42">
        <v>0.26781937224691377</v>
      </c>
      <c r="V155" s="42">
        <v>0.73587492780247021</v>
      </c>
      <c r="W155" s="42">
        <v>0.82172611111111227</v>
      </c>
      <c r="X155" s="42">
        <v>0.36001556250000077</v>
      </c>
      <c r="Y155" s="42">
        <v>14.44288008252617</v>
      </c>
      <c r="Z155" s="42">
        <v>15.624621756137282</v>
      </c>
      <c r="AA155" s="42">
        <v>4.3850429816317496E-2</v>
      </c>
      <c r="AB155" s="42">
        <v>1.9211799336450293E-2</v>
      </c>
      <c r="AC155" s="42">
        <v>0.77072699874163597</v>
      </c>
      <c r="AD155" s="42">
        <v>0.83378922789440368</v>
      </c>
      <c r="AE155" s="42">
        <f>S155*P155</f>
        <v>3232.2147659582129</v>
      </c>
      <c r="AF155" s="42">
        <f>T155*$P155</f>
        <v>10298.920341220897</v>
      </c>
      <c r="AG155" s="42">
        <f>U155*$P155</f>
        <v>7742.4572087206898</v>
      </c>
      <c r="AH155" s="42">
        <f>V155*$P155</f>
        <v>21273.592315899798</v>
      </c>
      <c r="AI155" s="42">
        <f>AE155*W155</f>
        <v>2655.9952699067562</v>
      </c>
      <c r="AJ155" s="42">
        <f>AF155*X155</f>
        <v>3707.7715997873411</v>
      </c>
      <c r="AK155" s="42">
        <f>AG155*Y155</f>
        <v>111823.38100964321</v>
      </c>
      <c r="AL155" s="42">
        <f>AH155*Z155</f>
        <v>332391.83333020291</v>
      </c>
      <c r="AM155" s="37">
        <f>(P155*W155)/1000000</f>
        <v>2.3755485643886482E-2</v>
      </c>
      <c r="AN155" s="37">
        <f>(P155*X155)/1000000</f>
        <v>1.0407779929227602E-2</v>
      </c>
      <c r="AO155" s="37">
        <f>(P155*Y155)/1000000</f>
        <v>0.41753283219015463</v>
      </c>
      <c r="AP155" s="37">
        <f>(P155*Z155)/1000000</f>
        <v>0.45169609776326874</v>
      </c>
      <c r="AQ155" s="50">
        <f>N155-P155</f>
        <v>10380.298819380001</v>
      </c>
      <c r="AR155" s="50">
        <f>J155-Q155</f>
        <v>9351.6205579999987</v>
      </c>
      <c r="AS155" s="50">
        <f>AQ155-AR155</f>
        <v>1028.6782613800024</v>
      </c>
      <c r="AT155" s="45">
        <v>31</v>
      </c>
      <c r="AU155" s="45">
        <v>85</v>
      </c>
      <c r="AV155" s="45">
        <v>116</v>
      </c>
      <c r="AW155" s="45">
        <v>12</v>
      </c>
      <c r="AX155" s="45">
        <f>AW155-1</f>
        <v>11</v>
      </c>
      <c r="AY155" s="45">
        <f>AU155/AX155</f>
        <v>7.7272727272727275</v>
      </c>
      <c r="AZ155" s="45">
        <f>AT155*AR155</f>
        <v>289900.23729799996</v>
      </c>
      <c r="BA155" s="45">
        <v>7948.8774743000185</v>
      </c>
      <c r="BB155" s="45">
        <f>BA155+AZ155</f>
        <v>297849.1147723</v>
      </c>
    </row>
    <row r="156" spans="2:54">
      <c r="B156" s="21">
        <v>342</v>
      </c>
      <c r="C156" s="21" t="s">
        <v>27</v>
      </c>
      <c r="D156" s="21" t="s">
        <v>21</v>
      </c>
      <c r="E156" s="21" t="s">
        <v>23</v>
      </c>
      <c r="F156" s="21">
        <v>205.19</v>
      </c>
      <c r="G156" s="21" t="s">
        <v>199</v>
      </c>
      <c r="H156" s="19">
        <v>13.57</v>
      </c>
      <c r="I156" s="19">
        <v>12.09</v>
      </c>
      <c r="J156" s="19">
        <v>22536.39</v>
      </c>
      <c r="K156" s="19">
        <v>13.63</v>
      </c>
      <c r="L156" s="19">
        <v>15.13</v>
      </c>
      <c r="M156" s="19">
        <v>1.51</v>
      </c>
      <c r="N156" s="19">
        <f>M156*J156</f>
        <v>34029.948899999996</v>
      </c>
      <c r="O156" s="19">
        <v>0.38219999999999998</v>
      </c>
      <c r="P156" s="41">
        <f>(N156*O156)</f>
        <v>13006.246469579997</v>
      </c>
      <c r="Q156" s="41">
        <f>(J156*O156)</f>
        <v>8613.4082579999995</v>
      </c>
      <c r="R156" s="41">
        <f>P156-Q156</f>
        <v>4392.8382115799977</v>
      </c>
      <c r="S156" s="42">
        <v>3.3541666666666636E-2</v>
      </c>
      <c r="T156" s="42">
        <v>5.3333333333333288E-2</v>
      </c>
      <c r="U156" s="42">
        <v>0.29545904249166643</v>
      </c>
      <c r="V156" s="42">
        <v>0.38233404249166636</v>
      </c>
      <c r="W156" s="42">
        <v>0.2465178333333331</v>
      </c>
      <c r="X156" s="42">
        <v>5.3897066666666625E-2</v>
      </c>
      <c r="Y156" s="42">
        <v>15.933423651187415</v>
      </c>
      <c r="Z156" s="42">
        <v>16.233838551187414</v>
      </c>
      <c r="AA156" s="42">
        <v>3.0440940639560651E-2</v>
      </c>
      <c r="AB156" s="42">
        <v>6.6554106243014591E-3</v>
      </c>
      <c r="AC156" s="42">
        <v>1.9675185238827273</v>
      </c>
      <c r="AD156" s="42">
        <v>2.0046148751465895</v>
      </c>
      <c r="AE156" s="42">
        <f>S156*P156</f>
        <v>436.25118366716202</v>
      </c>
      <c r="AF156" s="42">
        <f>T156*$P156</f>
        <v>693.66647837759922</v>
      </c>
      <c r="AG156" s="42">
        <f>U156*$P156</f>
        <v>3842.8131283127232</v>
      </c>
      <c r="AH156" s="42">
        <f>V156*$P156</f>
        <v>4972.7307903574838</v>
      </c>
      <c r="AI156" s="42">
        <f>AE156*W156</f>
        <v>107.54369658673073</v>
      </c>
      <c r="AJ156" s="42">
        <f>AF156*X156</f>
        <v>37.386588429549327</v>
      </c>
      <c r="AK156" s="42">
        <f>AG156*Y156</f>
        <v>61229.169585751442</v>
      </c>
      <c r="AL156" s="42">
        <f>AH156*Z156</f>
        <v>80726.508809181978</v>
      </c>
      <c r="AM156" s="37">
        <f>(P156*W156)/1000000</f>
        <v>3.206271699480174E-3</v>
      </c>
      <c r="AN156" s="37">
        <f>(P156*X156)/1000000</f>
        <v>7.0099853305405054E-4</v>
      </c>
      <c r="AO156" s="37">
        <f>(P156*Y156)/1000000</f>
        <v>0.20723403511157873</v>
      </c>
      <c r="AP156" s="37">
        <f>(P156*Z156)/1000000</f>
        <v>0.21114130534411296</v>
      </c>
      <c r="AQ156" s="50">
        <f>N156-P156</f>
        <v>21023.702430419999</v>
      </c>
      <c r="AR156" s="50">
        <f>J156-Q156</f>
        <v>13922.981742</v>
      </c>
      <c r="AS156" s="50">
        <f>AQ156-AR156</f>
        <v>7100.7206884199986</v>
      </c>
      <c r="AT156" s="45">
        <v>29</v>
      </c>
      <c r="AU156" s="45">
        <v>414</v>
      </c>
      <c r="AV156" s="45">
        <v>443</v>
      </c>
      <c r="AW156" s="45">
        <v>30</v>
      </c>
      <c r="AX156" s="45">
        <f>AW156-1</f>
        <v>29</v>
      </c>
      <c r="AY156" s="45">
        <f>AU156/AX156</f>
        <v>14.275862068965518</v>
      </c>
      <c r="AZ156" s="45">
        <f>AT156*AR156</f>
        <v>403766.47051800002</v>
      </c>
      <c r="BA156" s="45">
        <v>101368.90913813378</v>
      </c>
      <c r="BB156" s="45">
        <f>BA156+AZ156</f>
        <v>505135.37965613382</v>
      </c>
    </row>
    <row r="157" spans="2:54">
      <c r="B157" s="21">
        <v>343</v>
      </c>
      <c r="C157" s="21" t="s">
        <v>27</v>
      </c>
      <c r="D157" s="21" t="s">
        <v>21</v>
      </c>
      <c r="E157" s="21" t="s">
        <v>23</v>
      </c>
      <c r="F157" s="21">
        <v>391.04</v>
      </c>
      <c r="G157" s="21" t="s">
        <v>199</v>
      </c>
      <c r="H157" s="19">
        <v>18.84</v>
      </c>
      <c r="I157" s="19">
        <v>12.01</v>
      </c>
      <c r="J157" s="19">
        <v>55450.91</v>
      </c>
      <c r="K157" s="19">
        <v>18.89</v>
      </c>
      <c r="L157" s="19">
        <v>19.14</v>
      </c>
      <c r="M157" s="19">
        <v>0.25</v>
      </c>
      <c r="N157" s="19">
        <f>M157*J157</f>
        <v>13862.727500000001</v>
      </c>
      <c r="O157" s="19">
        <v>0.38219999999999998</v>
      </c>
      <c r="P157" s="41">
        <f>(N157*O157)</f>
        <v>5298.3344505000005</v>
      </c>
      <c r="Q157" s="41">
        <f>(J157*O157)</f>
        <v>21193.337802000002</v>
      </c>
      <c r="R157" s="41">
        <v>0</v>
      </c>
      <c r="S157" s="42">
        <v>3.3541666666666636E-2</v>
      </c>
      <c r="T157" s="42">
        <v>5.3333333333333288E-2</v>
      </c>
      <c r="U157" s="42">
        <v>0.29545904249166643</v>
      </c>
      <c r="V157" s="42">
        <v>0.38233404249166636</v>
      </c>
      <c r="W157" s="42">
        <v>0.2465178333333331</v>
      </c>
      <c r="X157" s="42">
        <v>5.3897066666666625E-2</v>
      </c>
      <c r="Y157" s="42">
        <v>15.933423651187415</v>
      </c>
      <c r="Z157" s="42">
        <v>16.233838551187414</v>
      </c>
      <c r="AA157" s="42">
        <v>3.0440940639560651E-2</v>
      </c>
      <c r="AB157" s="42">
        <v>6.6554106243014591E-3</v>
      </c>
      <c r="AC157" s="42">
        <v>1.9675185238827273</v>
      </c>
      <c r="AD157" s="42">
        <v>2.0046148751465895</v>
      </c>
      <c r="AE157" s="42">
        <f>S157*P157</f>
        <v>177.71496802718735</v>
      </c>
      <c r="AF157" s="42">
        <f>T157*$P157</f>
        <v>282.57783735999976</v>
      </c>
      <c r="AG157" s="42">
        <f>U157*$P157</f>
        <v>1565.4408235453398</v>
      </c>
      <c r="AH157" s="42">
        <f>V157*$P157</f>
        <v>2025.7336289325269</v>
      </c>
      <c r="AI157" s="42">
        <f>AE157*W157</f>
        <v>43.80990886896479</v>
      </c>
      <c r="AJ157" s="42">
        <f>AF157*X157</f>
        <v>15.230116538714386</v>
      </c>
      <c r="AK157" s="42">
        <f>AG157*Y157</f>
        <v>24942.831842411619</v>
      </c>
      <c r="AL157" s="42">
        <f>AH157*Z157</f>
        <v>32885.432679801634</v>
      </c>
      <c r="AM157" s="37">
        <f>(P157*W157)/1000000</f>
        <v>1.3061339290126161E-3</v>
      </c>
      <c r="AN157" s="37">
        <f>(P157*X157)/1000000</f>
        <v>2.8556468510089499E-4</v>
      </c>
      <c r="AO157" s="37">
        <f>(P157*Y157)/1000000</f>
        <v>8.4420607445497772E-2</v>
      </c>
      <c r="AP157" s="37">
        <f>(P157*Z157)/1000000</f>
        <v>8.6012306059611299E-2</v>
      </c>
      <c r="AQ157" s="50">
        <f>N157-P157</f>
        <v>8564.3930495000004</v>
      </c>
      <c r="AR157" s="50">
        <f>J157-Q157</f>
        <v>34257.572198000002</v>
      </c>
      <c r="AS157" s="50">
        <v>0</v>
      </c>
      <c r="AT157" s="45">
        <v>29</v>
      </c>
      <c r="AU157" s="45">
        <v>414</v>
      </c>
      <c r="AV157" s="45">
        <v>443</v>
      </c>
      <c r="AW157" s="45">
        <v>30</v>
      </c>
      <c r="AX157" s="45">
        <f>AW157-1</f>
        <v>29</v>
      </c>
      <c r="AY157" s="45">
        <f>AU157/AX157</f>
        <v>14.275862068965518</v>
      </c>
      <c r="AZ157" s="45">
        <f>AT157*AR157</f>
        <v>993469.59374200006</v>
      </c>
      <c r="BA157" s="45">
        <v>0</v>
      </c>
      <c r="BB157" s="45">
        <f>BA157+AZ157</f>
        <v>993469.59374200006</v>
      </c>
    </row>
    <row r="158" spans="2:54">
      <c r="B158" s="21">
        <v>346</v>
      </c>
      <c r="C158" s="21" t="s">
        <v>27</v>
      </c>
      <c r="D158" s="21" t="s">
        <v>21</v>
      </c>
      <c r="E158" s="21" t="s">
        <v>23</v>
      </c>
      <c r="F158" s="21">
        <v>849.39</v>
      </c>
      <c r="G158" s="21" t="s">
        <v>199</v>
      </c>
      <c r="H158" s="19">
        <v>14.49</v>
      </c>
      <c r="I158" s="19">
        <v>8.5</v>
      </c>
      <c r="J158" s="19">
        <v>147575.35999999999</v>
      </c>
      <c r="K158" s="19">
        <v>14.57</v>
      </c>
      <c r="L158" s="19">
        <v>15.17</v>
      </c>
      <c r="M158" s="19">
        <v>0.6</v>
      </c>
      <c r="N158" s="19">
        <f>M158*J158</f>
        <v>88545.215999999986</v>
      </c>
      <c r="O158" s="19">
        <v>0.38219999999999998</v>
      </c>
      <c r="P158" s="41">
        <f>(N158*O158)</f>
        <v>33841.981555199993</v>
      </c>
      <c r="Q158" s="41">
        <f>(J158*O158)</f>
        <v>56403.302591999993</v>
      </c>
      <c r="R158" s="41">
        <v>0</v>
      </c>
      <c r="S158" s="42">
        <v>3.3541666666666636E-2</v>
      </c>
      <c r="T158" s="42">
        <v>5.3333333333333288E-2</v>
      </c>
      <c r="U158" s="42">
        <v>0.29545904249166643</v>
      </c>
      <c r="V158" s="42">
        <v>0.38233404249166636</v>
      </c>
      <c r="W158" s="42">
        <v>0.2465178333333331</v>
      </c>
      <c r="X158" s="42">
        <v>5.3897066666666625E-2</v>
      </c>
      <c r="Y158" s="42">
        <v>15.933423651187415</v>
      </c>
      <c r="Z158" s="42">
        <v>16.233838551187414</v>
      </c>
      <c r="AA158" s="42">
        <v>3.0440940639560651E-2</v>
      </c>
      <c r="AB158" s="42">
        <v>6.6554106243014591E-3</v>
      </c>
      <c r="AC158" s="42">
        <v>1.9675185238827273</v>
      </c>
      <c r="AD158" s="42">
        <v>2.0046148751465895</v>
      </c>
      <c r="AE158" s="42">
        <f>S158*P158</f>
        <v>1135.1164646639988</v>
      </c>
      <c r="AF158" s="42">
        <f>T158*$P158</f>
        <v>1804.905682943998</v>
      </c>
      <c r="AG158" s="42">
        <f>U158*$P158</f>
        <v>9998.9194663200269</v>
      </c>
      <c r="AH158" s="42">
        <f>V158*$P158</f>
        <v>12938.941613928024</v>
      </c>
      <c r="AI158" s="42">
        <f>AE158*W158</f>
        <v>279.82645144996195</v>
      </c>
      <c r="AJ158" s="42">
        <f>AF158*X158</f>
        <v>97.279121920678122</v>
      </c>
      <c r="AK158" s="42">
        <f>AG158*Y158</f>
        <v>159317.01991098176</v>
      </c>
      <c r="AL158" s="42">
        <f>AH158*Z158</f>
        <v>210048.68918374786</v>
      </c>
      <c r="AM158" s="37">
        <f>(P158*W158)/1000000</f>
        <v>8.3426519686945252E-3</v>
      </c>
      <c r="AN158" s="37">
        <f>(P158*X158)/1000000</f>
        <v>1.8239835360127164E-3</v>
      </c>
      <c r="AO158" s="37">
        <f>(P158*Y158)/1000000</f>
        <v>0.5392186293146719</v>
      </c>
      <c r="AP158" s="37">
        <f>(P158*Z158)/1000000</f>
        <v>0.5493852648193791</v>
      </c>
      <c r="AQ158" s="50">
        <f>N158-P158</f>
        <v>54703.234444799993</v>
      </c>
      <c r="AR158" s="50">
        <f>J158-Q158</f>
        <v>91172.057407999993</v>
      </c>
      <c r="AS158" s="50">
        <v>0</v>
      </c>
      <c r="AT158" s="45">
        <v>29</v>
      </c>
      <c r="AU158" s="45">
        <v>414</v>
      </c>
      <c r="AV158" s="45">
        <v>443</v>
      </c>
      <c r="AW158" s="45">
        <v>30</v>
      </c>
      <c r="AX158" s="45">
        <f>AW158-1</f>
        <v>29</v>
      </c>
      <c r="AY158" s="45">
        <f>AU158/AX158</f>
        <v>14.275862068965518</v>
      </c>
      <c r="AZ158" s="45">
        <f>AT158*AR158</f>
        <v>2643989.6648319997</v>
      </c>
      <c r="BA158" s="45">
        <v>0</v>
      </c>
      <c r="BB158" s="45">
        <f>BA158+AZ158</f>
        <v>2643989.6648319997</v>
      </c>
    </row>
    <row r="159" spans="2:54">
      <c r="B159" s="21">
        <v>348</v>
      </c>
      <c r="C159" s="21" t="s">
        <v>40</v>
      </c>
      <c r="D159" s="21" t="s">
        <v>31</v>
      </c>
      <c r="E159" s="21" t="s">
        <v>23</v>
      </c>
      <c r="F159" s="21">
        <v>28.47</v>
      </c>
      <c r="G159" s="21" t="s">
        <v>199</v>
      </c>
      <c r="H159" s="19">
        <v>5.33</v>
      </c>
      <c r="I159" s="19">
        <v>12.63</v>
      </c>
      <c r="J159" s="19">
        <v>8870.69</v>
      </c>
      <c r="K159" s="19">
        <v>5.29</v>
      </c>
      <c r="L159" s="19">
        <v>6.78</v>
      </c>
      <c r="M159" s="19">
        <v>1.49</v>
      </c>
      <c r="N159" s="19">
        <f>M159*J159</f>
        <v>13217.328100000001</v>
      </c>
      <c r="O159" s="19">
        <v>0.55590000000000006</v>
      </c>
      <c r="P159" s="41">
        <f>(N159*O159)</f>
        <v>7347.5126907900012</v>
      </c>
      <c r="Q159" s="41">
        <f>(J159*O159)</f>
        <v>4931.2165710000008</v>
      </c>
      <c r="R159" s="41">
        <f>P159-Q159</f>
        <v>2416.2961197900004</v>
      </c>
      <c r="S159" s="42">
        <v>7.6234375000000049E-2</v>
      </c>
      <c r="T159" s="42">
        <v>0</v>
      </c>
      <c r="U159" s="42">
        <v>0.47970603862987765</v>
      </c>
      <c r="V159" s="42">
        <v>0.55594041362987767</v>
      </c>
      <c r="W159" s="42">
        <v>0.56029216250000036</v>
      </c>
      <c r="X159" s="42">
        <v>0</v>
      </c>
      <c r="Y159" s="42">
        <v>25.869438542360065</v>
      </c>
      <c r="Z159" s="42">
        <v>26.429730704860066</v>
      </c>
      <c r="AA159" s="42">
        <v>-7.6822778984700045E-3</v>
      </c>
      <c r="AB159" s="42">
        <v>0</v>
      </c>
      <c r="AC159" s="42">
        <v>-0.35470104574200734</v>
      </c>
      <c r="AD159" s="42">
        <v>-0.36238332364047732</v>
      </c>
      <c r="AE159" s="42">
        <f>S159*P159</f>
        <v>560.13303778694433</v>
      </c>
      <c r="AF159" s="42">
        <f>T159*$P159</f>
        <v>0</v>
      </c>
      <c r="AG159" s="42">
        <f>U159*$P159</f>
        <v>3524.6462066816248</v>
      </c>
      <c r="AH159" s="42">
        <f>V159*$P159</f>
        <v>4084.7792444685688</v>
      </c>
      <c r="AI159" s="42">
        <f>AE159*W159</f>
        <v>313.83815102934147</v>
      </c>
      <c r="AJ159" s="42">
        <f>AF159*X159</f>
        <v>0</v>
      </c>
      <c r="AK159" s="42">
        <f>AG159*Y159</f>
        <v>91180.618427312831</v>
      </c>
      <c r="AL159" s="42">
        <f>AH159*Z159</f>
        <v>107959.61542010604</v>
      </c>
      <c r="AM159" s="37">
        <f>(P159*W159)/1000000</f>
        <v>4.1167537745189263E-3</v>
      </c>
      <c r="AN159" s="37">
        <f>(P159*X159)/1000000</f>
        <v>0</v>
      </c>
      <c r="AO159" s="37">
        <f>(P159*Y159)/1000000</f>
        <v>0.19007602799360257</v>
      </c>
      <c r="AP159" s="37">
        <f>(P159*Z159)/1000000</f>
        <v>0.19419278176812149</v>
      </c>
      <c r="AQ159" s="50">
        <f>N159-P159</f>
        <v>5869.8154092099994</v>
      </c>
      <c r="AR159" s="50">
        <f>J159-Q159</f>
        <v>3939.4734289999997</v>
      </c>
      <c r="AS159" s="50">
        <f>AQ159-AR159</f>
        <v>1930.3419802099997</v>
      </c>
      <c r="AT159" s="45">
        <v>42</v>
      </c>
      <c r="AU159" s="45">
        <v>137</v>
      </c>
      <c r="AV159" s="45">
        <v>179</v>
      </c>
      <c r="AW159" s="45">
        <v>10</v>
      </c>
      <c r="AX159" s="45">
        <f>AW159-1</f>
        <v>9</v>
      </c>
      <c r="AY159" s="45">
        <f>AU159/AX159</f>
        <v>15.222222222222221</v>
      </c>
      <c r="AZ159" s="45">
        <f>AT159*AR159</f>
        <v>165457.88401799998</v>
      </c>
      <c r="BA159" s="45">
        <v>29384.094587641106</v>
      </c>
      <c r="BB159" s="45">
        <f>BA159+AZ159</f>
        <v>194841.97860564108</v>
      </c>
    </row>
    <row r="160" spans="2:54">
      <c r="B160" s="21">
        <v>349</v>
      </c>
      <c r="C160" s="21" t="s">
        <v>41</v>
      </c>
      <c r="D160" s="21" t="s">
        <v>29</v>
      </c>
      <c r="E160" s="21" t="s">
        <v>23</v>
      </c>
      <c r="F160" s="21">
        <v>29.91</v>
      </c>
      <c r="G160" s="21" t="s">
        <v>198</v>
      </c>
      <c r="H160" s="19">
        <v>10.1</v>
      </c>
      <c r="I160" s="19">
        <v>11.44</v>
      </c>
      <c r="J160" s="19">
        <v>2393.1</v>
      </c>
      <c r="K160" s="19">
        <v>10.11</v>
      </c>
      <c r="L160" s="19">
        <v>11.36</v>
      </c>
      <c r="M160" s="19">
        <v>1.25</v>
      </c>
      <c r="N160" s="19">
        <f>M160*J160</f>
        <v>2991.375</v>
      </c>
      <c r="O160" s="19">
        <v>0.53149999999999997</v>
      </c>
      <c r="P160" s="41">
        <f>(N160*O160)</f>
        <v>1589.9158124999999</v>
      </c>
      <c r="Q160" s="41">
        <f>(J160*O160)</f>
        <v>1271.93265</v>
      </c>
      <c r="R160" s="41">
        <f>P160-Q160</f>
        <v>317.98316249999993</v>
      </c>
      <c r="S160" s="42">
        <v>4.5738636363636398E-2</v>
      </c>
      <c r="T160" s="42">
        <v>7.0610227272727324E-2</v>
      </c>
      <c r="U160" s="42">
        <v>0.41512569546874967</v>
      </c>
      <c r="V160" s="42">
        <v>0.53147455910511343</v>
      </c>
      <c r="W160" s="42">
        <v>0.33616068181818204</v>
      </c>
      <c r="X160" s="42">
        <v>7.1356577375000063E-2</v>
      </c>
      <c r="Y160" s="42">
        <v>22.386769816273137</v>
      </c>
      <c r="Z160" s="42">
        <v>22.794287075466318</v>
      </c>
      <c r="AA160" s="42">
        <v>1.9902969442500008E-2</v>
      </c>
      <c r="AB160" s="42">
        <v>4.2247884890480921E-3</v>
      </c>
      <c r="AC160" s="42">
        <v>1.3254470842921358</v>
      </c>
      <c r="AD160" s="42">
        <v>1.3495748422236837</v>
      </c>
      <c r="AE160" s="42">
        <f>S160*P160</f>
        <v>72.720581196733008</v>
      </c>
      <c r="AF160" s="42">
        <f>T160*$P160</f>
        <v>112.26431686512791</v>
      </c>
      <c r="AG160" s="42">
        <f>U160*$P160</f>
        <v>660.01490740082465</v>
      </c>
      <c r="AH160" s="42">
        <f>V160*$P160</f>
        <v>844.99980546268569</v>
      </c>
      <c r="AI160" s="42">
        <f>AE160*W160</f>
        <v>24.445800157308238</v>
      </c>
      <c r="AJ160" s="42">
        <f>AF160*X160</f>
        <v>8.0107974128380235</v>
      </c>
      <c r="AK160" s="42">
        <f>AG160*Y160</f>
        <v>14775.60180729109</v>
      </c>
      <c r="AL160" s="42">
        <f>AH160*Z160</f>
        <v>19261.168144429648</v>
      </c>
      <c r="AM160" s="37">
        <f>(P160*W160)/1000000</f>
        <v>5.3446718356350874E-4</v>
      </c>
      <c r="AN160" s="37">
        <f>(P160*X160)/1000000</f>
        <v>1.1345095069439233E-4</v>
      </c>
      <c r="AO160" s="37">
        <f>(P160*Y160)/1000000</f>
        <v>3.5593079321690375E-2</v>
      </c>
      <c r="AP160" s="37">
        <f>(P160*Z160)/1000000</f>
        <v>3.6240997455948283E-2</v>
      </c>
      <c r="AQ160" s="50">
        <f>N160-P160</f>
        <v>1401.4591875000001</v>
      </c>
      <c r="AR160" s="50">
        <f>J160-Q160</f>
        <v>1121.1673499999999</v>
      </c>
      <c r="AS160" s="50">
        <f>AQ160-AR160</f>
        <v>280.29183750000016</v>
      </c>
      <c r="AT160" s="45">
        <v>73</v>
      </c>
      <c r="AU160" s="45">
        <v>393</v>
      </c>
      <c r="AV160" s="45">
        <v>466</v>
      </c>
      <c r="AW160" s="45">
        <v>22</v>
      </c>
      <c r="AX160" s="45">
        <f>AW160-1</f>
        <v>21</v>
      </c>
      <c r="AY160" s="45">
        <f>AU160/AX160</f>
        <v>18.714285714285715</v>
      </c>
      <c r="AZ160" s="45">
        <f>AT160*AR160</f>
        <v>81845.216549999997</v>
      </c>
      <c r="BA160" s="45">
        <v>5245.4615303571418</v>
      </c>
      <c r="BB160" s="45">
        <f>BA160+AZ160</f>
        <v>87090.678080357146</v>
      </c>
    </row>
    <row r="161" spans="2:54">
      <c r="B161" s="21">
        <v>350</v>
      </c>
      <c r="C161" s="21" t="s">
        <v>35</v>
      </c>
      <c r="D161" s="21" t="s">
        <v>29</v>
      </c>
      <c r="E161" s="21" t="s">
        <v>23</v>
      </c>
      <c r="F161" s="21">
        <v>716.65</v>
      </c>
      <c r="G161" s="21" t="s">
        <v>199</v>
      </c>
      <c r="H161" s="19">
        <v>7.44</v>
      </c>
      <c r="I161" s="19">
        <v>12.88</v>
      </c>
      <c r="J161" s="19">
        <v>42804.480000000003</v>
      </c>
      <c r="K161" s="19">
        <v>9.7799999999999994</v>
      </c>
      <c r="L161" s="19">
        <v>10.85</v>
      </c>
      <c r="M161" s="19">
        <v>1.07</v>
      </c>
      <c r="N161" s="19">
        <f>M161*J161</f>
        <v>45800.793600000005</v>
      </c>
      <c r="O161" s="19">
        <v>0.51500000000000001</v>
      </c>
      <c r="P161" s="41">
        <f>(N161*O161)</f>
        <v>23587.408704000001</v>
      </c>
      <c r="Q161" s="41">
        <f>(J161*O161)</f>
        <v>22044.307200000003</v>
      </c>
      <c r="R161" s="41">
        <f>P161-Q161</f>
        <v>1543.1015039999984</v>
      </c>
      <c r="S161" s="42">
        <v>5.2960526315789444E-2</v>
      </c>
      <c r="T161" s="42">
        <v>7.0760233918128579E-2</v>
      </c>
      <c r="U161" s="42">
        <v>0.39140138888888881</v>
      </c>
      <c r="V161" s="42">
        <v>0.51512214912280685</v>
      </c>
      <c r="W161" s="42">
        <v>0.3892386842105261</v>
      </c>
      <c r="X161" s="42">
        <v>7.1508169590643197E-2</v>
      </c>
      <c r="Y161" s="42">
        <v>21.107372765569441</v>
      </c>
      <c r="Z161" s="42">
        <v>21.568119619370609</v>
      </c>
      <c r="AA161" s="42">
        <v>9.2845659399999891E-3</v>
      </c>
      <c r="AB161" s="42">
        <v>1.7056945846984099E-3</v>
      </c>
      <c r="AC161" s="42">
        <v>0.50347717791609403</v>
      </c>
      <c r="AD161" s="42">
        <v>0.51446743844079246</v>
      </c>
      <c r="AE161" s="42">
        <f>S161*P161</f>
        <v>1249.201579389473</v>
      </c>
      <c r="AF161" s="42">
        <f>T161*$P161</f>
        <v>1669.0505574175422</v>
      </c>
      <c r="AG161" s="42">
        <f>U161*$P161</f>
        <v>9232.1445270354652</v>
      </c>
      <c r="AH161" s="42">
        <f>V161*$P161</f>
        <v>12150.396663842481</v>
      </c>
      <c r="AI161" s="42">
        <f>AE161*W161</f>
        <v>486.23757907526954</v>
      </c>
      <c r="AJ161" s="42">
        <f>AF161*X161</f>
        <v>119.35075031517117</v>
      </c>
      <c r="AK161" s="42">
        <f>AG161*Y161</f>
        <v>194866.31595774935</v>
      </c>
      <c r="AL161" s="42">
        <f>AH161*Z161</f>
        <v>262061.20866855621</v>
      </c>
      <c r="AM161" s="37">
        <f>(P161*W161)/1000000</f>
        <v>9.1811319278808715E-3</v>
      </c>
      <c r="AN161" s="37">
        <f>(P161*X161)/1000000</f>
        <v>1.6866924218094455E-3</v>
      </c>
      <c r="AO161" s="37">
        <f>(P161*Y161)/1000000</f>
        <v>0.4978682280891652</v>
      </c>
      <c r="AP161" s="37">
        <f>(P161*Z161)/1000000</f>
        <v>0.50873605243885556</v>
      </c>
      <c r="AQ161" s="50">
        <f>N161-P161</f>
        <v>22213.384896000003</v>
      </c>
      <c r="AR161" s="50">
        <f>J161-Q161</f>
        <v>20760.1728</v>
      </c>
      <c r="AS161" s="50">
        <f>AQ161-AR161</f>
        <v>1453.2120960000029</v>
      </c>
      <c r="AT161" s="45">
        <v>55</v>
      </c>
      <c r="AU161" s="45">
        <v>347</v>
      </c>
      <c r="AV161" s="45">
        <v>402</v>
      </c>
      <c r="AW161" s="45">
        <v>19</v>
      </c>
      <c r="AX161" s="45">
        <f>AW161-1</f>
        <v>18</v>
      </c>
      <c r="AY161" s="45">
        <f>AU161/AX161</f>
        <v>19.277777777777779</v>
      </c>
      <c r="AZ161" s="45">
        <f>AT161*AR161</f>
        <v>1141809.504</v>
      </c>
      <c r="BA161" s="45">
        <v>28014.699850666653</v>
      </c>
      <c r="BB161" s="45">
        <f>BA161+AZ161</f>
        <v>1169824.2038506665</v>
      </c>
    </row>
    <row r="162" spans="2:54">
      <c r="B162" s="21">
        <v>354</v>
      </c>
      <c r="C162" s="21" t="s">
        <v>27</v>
      </c>
      <c r="D162" s="21" t="s">
        <v>21</v>
      </c>
      <c r="E162" s="21" t="s">
        <v>23</v>
      </c>
      <c r="F162" s="21">
        <v>142.06</v>
      </c>
      <c r="G162" s="21" t="s">
        <v>199</v>
      </c>
      <c r="H162" s="19">
        <v>5.77</v>
      </c>
      <c r="I162" s="19">
        <v>10.59</v>
      </c>
      <c r="J162" s="19">
        <v>7621.73</v>
      </c>
      <c r="K162" s="19">
        <v>5.87</v>
      </c>
      <c r="L162" s="19">
        <v>8.48</v>
      </c>
      <c r="M162" s="19">
        <v>2.61</v>
      </c>
      <c r="N162" s="19">
        <f>M162*J162</f>
        <v>19892.715299999996</v>
      </c>
      <c r="O162" s="19">
        <v>0.38219999999999998</v>
      </c>
      <c r="P162" s="41">
        <f>(N162*O162)</f>
        <v>7602.9957876599983</v>
      </c>
      <c r="Q162" s="41">
        <f>(J162*O162)</f>
        <v>2913.0252059999998</v>
      </c>
      <c r="R162" s="41">
        <f>P162-Q162</f>
        <v>4689.9705816599981</v>
      </c>
      <c r="S162" s="42">
        <v>3.3541666666666636E-2</v>
      </c>
      <c r="T162" s="42">
        <v>5.3333333333333288E-2</v>
      </c>
      <c r="U162" s="42">
        <v>0.29545904249166643</v>
      </c>
      <c r="V162" s="42">
        <v>0.38233404249166636</v>
      </c>
      <c r="W162" s="42">
        <v>0.2465178333333331</v>
      </c>
      <c r="X162" s="42">
        <v>5.3897066666666625E-2</v>
      </c>
      <c r="Y162" s="42">
        <v>15.933423651187415</v>
      </c>
      <c r="Z162" s="42">
        <v>16.233838551187414</v>
      </c>
      <c r="AA162" s="42">
        <v>3.0440940639560651E-2</v>
      </c>
      <c r="AB162" s="42">
        <v>6.6554106243014591E-3</v>
      </c>
      <c r="AC162" s="42">
        <v>1.9675185238827273</v>
      </c>
      <c r="AD162" s="42">
        <v>2.0046148751465895</v>
      </c>
      <c r="AE162" s="42">
        <f>S162*P162</f>
        <v>255.01715037776222</v>
      </c>
      <c r="AF162" s="42">
        <f>T162*$P162</f>
        <v>405.49310867519955</v>
      </c>
      <c r="AG162" s="42">
        <f>U162*$P162</f>
        <v>2246.3738554901965</v>
      </c>
      <c r="AH162" s="42">
        <f>V162*$P162</f>
        <v>2906.8841145431579</v>
      </c>
      <c r="AI162" s="42">
        <f>AE162*W162</f>
        <v>62.866275373966729</v>
      </c>
      <c r="AJ162" s="42">
        <f>AF162*X162</f>
        <v>21.854889111141127</v>
      </c>
      <c r="AK162" s="42">
        <f>AG162*Y162</f>
        <v>35792.426318476559</v>
      </c>
      <c r="AL162" s="42">
        <f>AH162*Z162</f>
        <v>47189.88740250501</v>
      </c>
      <c r="AM162" s="37">
        <f>(P162*W162)/1000000</f>
        <v>1.8742740484164011E-3</v>
      </c>
      <c r="AN162" s="37">
        <f>(P162*X162)/1000000</f>
        <v>4.0977917083389643E-4</v>
      </c>
      <c r="AO162" s="37">
        <f>(P162*Y162)/1000000</f>
        <v>0.12114175290298011</v>
      </c>
      <c r="AP162" s="37">
        <f>(P162*Z162)/1000000</f>
        <v>0.12342580612223039</v>
      </c>
      <c r="AQ162" s="50">
        <f>N162-P162</f>
        <v>12289.719512339998</v>
      </c>
      <c r="AR162" s="50">
        <f>J162-Q162</f>
        <v>4708.7047939999993</v>
      </c>
      <c r="AS162" s="50">
        <f>AQ162-AR162</f>
        <v>7581.0147183399986</v>
      </c>
      <c r="AT162" s="45">
        <v>29</v>
      </c>
      <c r="AU162" s="45">
        <v>414</v>
      </c>
      <c r="AV162" s="45">
        <v>443</v>
      </c>
      <c r="AW162" s="45">
        <v>30</v>
      </c>
      <c r="AX162" s="45">
        <f>AW162-1</f>
        <v>29</v>
      </c>
      <c r="AY162" s="45">
        <f>AU162/AX162</f>
        <v>14.275862068965518</v>
      </c>
      <c r="AZ162" s="45">
        <f>AT162*AR162</f>
        <v>136552.43902599998</v>
      </c>
      <c r="BA162" s="45">
        <v>108225.52046181929</v>
      </c>
      <c r="BB162" s="45">
        <f>BA162+AZ162</f>
        <v>244777.95948781929</v>
      </c>
    </row>
    <row r="163" spans="2:54">
      <c r="B163" s="21">
        <v>355</v>
      </c>
      <c r="C163" s="21" t="s">
        <v>28</v>
      </c>
      <c r="D163" s="21" t="s">
        <v>29</v>
      </c>
      <c r="E163" s="21" t="s">
        <v>23</v>
      </c>
      <c r="F163" s="21">
        <v>10.98</v>
      </c>
      <c r="G163" s="21" t="s">
        <v>199</v>
      </c>
      <c r="H163" s="19">
        <v>32.31</v>
      </c>
      <c r="I163" s="19">
        <v>23.08</v>
      </c>
      <c r="J163" s="19">
        <v>136156.79999999999</v>
      </c>
      <c r="K163" s="19">
        <v>38.729999999999997</v>
      </c>
      <c r="L163" s="19">
        <v>42.82</v>
      </c>
      <c r="M163" s="19">
        <v>4.08</v>
      </c>
      <c r="N163" s="19">
        <f>M163*J163</f>
        <v>555519.74399999995</v>
      </c>
      <c r="O163" s="19">
        <v>0.4753</v>
      </c>
      <c r="P163" s="41">
        <f>(N163*O163)</f>
        <v>264038.5343232</v>
      </c>
      <c r="Q163" s="41">
        <f>(J163*O163)</f>
        <v>64715.327039999996</v>
      </c>
      <c r="R163" s="41">
        <f>P163-Q163</f>
        <v>199323.2072832</v>
      </c>
      <c r="S163" s="42">
        <v>2.5156250000000005E-2</v>
      </c>
      <c r="T163" s="42">
        <v>0.1</v>
      </c>
      <c r="U163" s="42">
        <v>0.35029149375000002</v>
      </c>
      <c r="V163" s="42">
        <v>0.47544774375000004</v>
      </c>
      <c r="W163" s="42">
        <v>0.18488837500000002</v>
      </c>
      <c r="X163" s="42">
        <v>0.10105700000000001</v>
      </c>
      <c r="Y163" s="42">
        <v>18.89041108458694</v>
      </c>
      <c r="Z163" s="42">
        <v>19.176356459586941</v>
      </c>
      <c r="AA163" s="42">
        <v>7.0573947052777865E-3</v>
      </c>
      <c r="AB163" s="42">
        <v>3.8574579755555603E-3</v>
      </c>
      <c r="AC163" s="42">
        <v>0.72106798044433384</v>
      </c>
      <c r="AD163" s="42">
        <v>0.73198283312516721</v>
      </c>
      <c r="AE163" s="42">
        <f>S163*P163</f>
        <v>6642.2193790680012</v>
      </c>
      <c r="AF163" s="42">
        <f>T163*$P163</f>
        <v>26403.85343232</v>
      </c>
      <c r="AG163" s="42">
        <f>U163*$P163</f>
        <v>92490.452595634371</v>
      </c>
      <c r="AH163" s="42">
        <f>V163*$P163</f>
        <v>125536.52540702239</v>
      </c>
      <c r="AI163" s="42">
        <f>AE163*W163</f>
        <v>1228.0691473893919</v>
      </c>
      <c r="AJ163" s="42">
        <f>AF163*X163</f>
        <v>2668.2942163099624</v>
      </c>
      <c r="AK163" s="42">
        <f>AG163*Y163</f>
        <v>1747182.6709310345</v>
      </c>
      <c r="AL163" s="42">
        <f>AH163*Z163</f>
        <v>2407333.1599030541</v>
      </c>
      <c r="AM163" s="37">
        <f>(P163*W163)/1000000</f>
        <v>4.8817655548398182E-2</v>
      </c>
      <c r="AN163" s="37">
        <f>(P163*X163)/1000000</f>
        <v>2.6682942163099625E-2</v>
      </c>
      <c r="AO163" s="37">
        <f>(P163*Y163)/1000000</f>
        <v>4.9877964555370671</v>
      </c>
      <c r="AP163" s="37">
        <f>(P163*Z163)/1000000</f>
        <v>5.063297053248565</v>
      </c>
      <c r="AQ163" s="50">
        <f>N163-P163</f>
        <v>291481.20967679995</v>
      </c>
      <c r="AR163" s="50">
        <f>J163-Q163</f>
        <v>71441.472959999985</v>
      </c>
      <c r="AS163" s="50">
        <f>AQ163-AR163</f>
        <v>220039.73671679996</v>
      </c>
      <c r="AT163" s="45">
        <v>40</v>
      </c>
      <c r="AU163" s="45">
        <v>576</v>
      </c>
      <c r="AV163" s="45">
        <v>616</v>
      </c>
      <c r="AW163" s="45">
        <v>40</v>
      </c>
      <c r="AX163" s="45">
        <f>AW163-1</f>
        <v>39</v>
      </c>
      <c r="AY163" s="45">
        <f>AU163/AX163</f>
        <v>14.76923076923077</v>
      </c>
      <c r="AZ163" s="45">
        <f>AT163*AR163</f>
        <v>2857658.9183999994</v>
      </c>
      <c r="BA163" s="45">
        <v>3249817.6499711997</v>
      </c>
      <c r="BB163" s="45">
        <f>BA163+AZ163</f>
        <v>6107476.5683711991</v>
      </c>
    </row>
    <row r="164" spans="2:54">
      <c r="B164" s="21">
        <v>357</v>
      </c>
      <c r="C164" s="21" t="s">
        <v>27</v>
      </c>
      <c r="D164" s="21" t="s">
        <v>21</v>
      </c>
      <c r="E164" s="21" t="s">
        <v>23</v>
      </c>
      <c r="F164" s="21">
        <v>12.59</v>
      </c>
      <c r="G164" s="21" t="s">
        <v>199</v>
      </c>
      <c r="H164" s="19">
        <v>22.13</v>
      </c>
      <c r="I164" s="19">
        <v>17.84</v>
      </c>
      <c r="J164" s="19">
        <v>66253.08</v>
      </c>
      <c r="K164" s="19">
        <v>15.22</v>
      </c>
      <c r="L164" s="19">
        <v>16.690000000000001</v>
      </c>
      <c r="M164" s="19">
        <v>1.47</v>
      </c>
      <c r="N164" s="19">
        <f>M164*J164</f>
        <v>97392.027600000001</v>
      </c>
      <c r="O164" s="19">
        <v>0.38219999999999998</v>
      </c>
      <c r="P164" s="41">
        <f>(N164*O164)</f>
        <v>37223.232948719997</v>
      </c>
      <c r="Q164" s="41">
        <f>(J164*O164)</f>
        <v>25321.927176000001</v>
      </c>
      <c r="R164" s="41">
        <f>P164-Q164</f>
        <v>11901.305772719996</v>
      </c>
      <c r="S164" s="42">
        <v>3.3541666666666636E-2</v>
      </c>
      <c r="T164" s="42">
        <v>5.3333333333333288E-2</v>
      </c>
      <c r="U164" s="42">
        <v>0.29545904249166643</v>
      </c>
      <c r="V164" s="42">
        <v>0.38233404249166636</v>
      </c>
      <c r="W164" s="42">
        <v>0.2465178333333331</v>
      </c>
      <c r="X164" s="42">
        <v>5.3897066666666625E-2</v>
      </c>
      <c r="Y164" s="42">
        <v>15.933423651187415</v>
      </c>
      <c r="Z164" s="42">
        <v>16.233838551187414</v>
      </c>
      <c r="AA164" s="42">
        <v>3.0440940639560651E-2</v>
      </c>
      <c r="AB164" s="42">
        <v>6.6554106243014591E-3</v>
      </c>
      <c r="AC164" s="42">
        <v>1.9675185238827273</v>
      </c>
      <c r="AD164" s="42">
        <v>2.0046148751465895</v>
      </c>
      <c r="AE164" s="42">
        <f>S164*P164</f>
        <v>1248.5292718216488</v>
      </c>
      <c r="AF164" s="42">
        <f>T164*$P164</f>
        <v>1985.2390905983982</v>
      </c>
      <c r="AG164" s="42">
        <f>U164*$P164</f>
        <v>10997.94076547306</v>
      </c>
      <c r="AH164" s="42">
        <f>V164*$P164</f>
        <v>14231.709127893106</v>
      </c>
      <c r="AI164" s="42">
        <f>AE164*W164</f>
        <v>307.78473094271698</v>
      </c>
      <c r="AJ164" s="42">
        <f>AF164*X164</f>
        <v>106.9985636152545</v>
      </c>
      <c r="AK164" s="42">
        <f>AG164*Y164</f>
        <v>175234.84950694669</v>
      </c>
      <c r="AL164" s="42">
        <f>AH164*Z164</f>
        <v>231035.26828967693</v>
      </c>
      <c r="AM164" s="37">
        <f>(P164*W164)/1000000</f>
        <v>9.17619073618039E-3</v>
      </c>
      <c r="AN164" s="37">
        <f>(P164*X164)/1000000</f>
        <v>2.0062230677860234E-3</v>
      </c>
      <c r="AO164" s="37">
        <f>(P164*Y164)/1000000</f>
        <v>0.59309354023879379</v>
      </c>
      <c r="AP164" s="37">
        <f>(P164*Z164)/1000000</f>
        <v>0.60427595404276035</v>
      </c>
      <c r="AQ164" s="50">
        <f>N164-P164</f>
        <v>60168.794651280004</v>
      </c>
      <c r="AR164" s="50">
        <f>J164-Q164</f>
        <v>40931.152824000004</v>
      </c>
      <c r="AS164" s="50">
        <f>AQ164-AR164</f>
        <v>19237.64182728</v>
      </c>
      <c r="AT164" s="45">
        <v>29</v>
      </c>
      <c r="AU164" s="45">
        <v>414</v>
      </c>
      <c r="AV164" s="45">
        <v>443</v>
      </c>
      <c r="AW164" s="45">
        <v>30</v>
      </c>
      <c r="AX164" s="45">
        <f>AW164-1</f>
        <v>29</v>
      </c>
      <c r="AY164" s="45">
        <f>AU164/AX164</f>
        <v>14.275862068965518</v>
      </c>
      <c r="AZ164" s="45">
        <f>AT164*AR164</f>
        <v>1187003.4318960002</v>
      </c>
      <c r="BA164" s="45">
        <v>274633.92125841102</v>
      </c>
      <c r="BB164" s="45">
        <f>BA164+AZ164</f>
        <v>1461637.3531544111</v>
      </c>
    </row>
    <row r="165" spans="2:54">
      <c r="B165" s="21">
        <v>361</v>
      </c>
      <c r="C165" s="21" t="s">
        <v>40</v>
      </c>
      <c r="D165" s="21" t="s">
        <v>31</v>
      </c>
      <c r="E165" s="21" t="s">
        <v>23</v>
      </c>
      <c r="F165" s="21">
        <v>0</v>
      </c>
      <c r="G165" s="21" t="s">
        <v>199</v>
      </c>
      <c r="H165" s="19">
        <v>7.6</v>
      </c>
      <c r="I165" s="19">
        <v>16.46</v>
      </c>
      <c r="J165" s="19">
        <v>401.44</v>
      </c>
      <c r="K165" s="19">
        <v>8.24</v>
      </c>
      <c r="L165" s="19">
        <v>8.2799999999999994</v>
      </c>
      <c r="M165" s="19">
        <v>0.04</v>
      </c>
      <c r="N165" s="19">
        <f>M165*J165</f>
        <v>16.057600000000001</v>
      </c>
      <c r="O165" s="19">
        <v>0.55590000000000006</v>
      </c>
      <c r="P165" s="41">
        <f>(N165*O165)</f>
        <v>8.9264198400000012</v>
      </c>
      <c r="Q165" s="41">
        <f>(J165*O165)</f>
        <v>223.16049600000002</v>
      </c>
      <c r="R165" s="41">
        <v>0</v>
      </c>
      <c r="S165" s="42">
        <v>7.6234375000000049E-2</v>
      </c>
      <c r="T165" s="42">
        <v>0</v>
      </c>
      <c r="U165" s="42">
        <v>0.47970603862987765</v>
      </c>
      <c r="V165" s="42">
        <v>0.55594041362987767</v>
      </c>
      <c r="W165" s="42">
        <v>0.56029216250000036</v>
      </c>
      <c r="X165" s="42">
        <v>0</v>
      </c>
      <c r="Y165" s="42">
        <v>25.869438542360065</v>
      </c>
      <c r="Z165" s="42">
        <v>26.429730704860066</v>
      </c>
      <c r="AA165" s="42">
        <v>-7.6822778984700045E-3</v>
      </c>
      <c r="AB165" s="42">
        <v>0</v>
      </c>
      <c r="AC165" s="42">
        <v>-0.35470104574200734</v>
      </c>
      <c r="AD165" s="42">
        <v>-0.36238332364047732</v>
      </c>
      <c r="AE165" s="42">
        <f>S165*P165</f>
        <v>0.68050003749000054</v>
      </c>
      <c r="AF165" s="42">
        <f>T165*$P165</f>
        <v>0</v>
      </c>
      <c r="AG165" s="42">
        <f>U165*$P165</f>
        <v>4.2820575005935471</v>
      </c>
      <c r="AH165" s="42">
        <f>V165*$P165</f>
        <v>4.9625575380835469</v>
      </c>
      <c r="AI165" s="42">
        <f>AE165*W165</f>
        <v>0.38127883758660369</v>
      </c>
      <c r="AJ165" s="42">
        <f>AF165*X165</f>
        <v>0</v>
      </c>
      <c r="AK165" s="42">
        <f>AG165*Y165</f>
        <v>110.77442334645671</v>
      </c>
      <c r="AL165" s="42">
        <f>AH165*Z165</f>
        <v>131.15905933892151</v>
      </c>
      <c r="AM165" s="37">
        <f>(P165*W165)/1000000</f>
        <v>5.0014030755365076E-6</v>
      </c>
      <c r="AN165" s="37">
        <f>(P165*X165)/1000000</f>
        <v>0</v>
      </c>
      <c r="AO165" s="37">
        <f>(P165*Y165)/1000000</f>
        <v>2.309214694541836E-4</v>
      </c>
      <c r="AP165" s="37">
        <f>(P165*Z165)/1000000</f>
        <v>2.3592287252972011E-4</v>
      </c>
      <c r="AQ165" s="50">
        <f>N165-P165</f>
        <v>7.1311801599999995</v>
      </c>
      <c r="AR165" s="50">
        <f>J165-Q165</f>
        <v>178.27950399999997</v>
      </c>
      <c r="AS165" s="50">
        <v>0</v>
      </c>
      <c r="AT165" s="45">
        <v>42</v>
      </c>
      <c r="AU165" s="45">
        <v>137</v>
      </c>
      <c r="AV165" s="45">
        <v>179</v>
      </c>
      <c r="AW165" s="45">
        <v>10</v>
      </c>
      <c r="AX165" s="45">
        <f>AW165-1</f>
        <v>9</v>
      </c>
      <c r="AY165" s="45">
        <f>AU165/AX165</f>
        <v>15.222222222222221</v>
      </c>
      <c r="AZ165" s="45">
        <f>AT165*AR165</f>
        <v>7487.7391679999992</v>
      </c>
      <c r="BA165" s="45">
        <v>0</v>
      </c>
      <c r="BB165" s="45">
        <f>BA165+AZ165</f>
        <v>7487.7391679999992</v>
      </c>
    </row>
    <row r="166" spans="2:54">
      <c r="B166" s="21">
        <v>362</v>
      </c>
      <c r="C166" s="21" t="s">
        <v>40</v>
      </c>
      <c r="D166" s="21" t="s">
        <v>31</v>
      </c>
      <c r="E166" s="21" t="s">
        <v>23</v>
      </c>
      <c r="F166" s="21">
        <v>0</v>
      </c>
      <c r="G166" s="21" t="s">
        <v>199</v>
      </c>
      <c r="H166" s="19">
        <v>6.87</v>
      </c>
      <c r="I166" s="19">
        <v>13.92</v>
      </c>
      <c r="J166" s="19">
        <v>1767.2</v>
      </c>
      <c r="K166" s="19">
        <v>8.24</v>
      </c>
      <c r="L166" s="19">
        <v>8.2799999999999994</v>
      </c>
      <c r="M166" s="19">
        <v>0.04</v>
      </c>
      <c r="N166" s="19">
        <f>M166*J166</f>
        <v>70.688000000000002</v>
      </c>
      <c r="O166" s="19">
        <v>0.55590000000000006</v>
      </c>
      <c r="P166" s="41">
        <f>(N166*O166)</f>
        <v>39.295459200000003</v>
      </c>
      <c r="Q166" s="41">
        <f>(J166*O166)</f>
        <v>982.38648000000012</v>
      </c>
      <c r="R166" s="41">
        <v>0</v>
      </c>
      <c r="S166" s="42">
        <v>7.6234375000000049E-2</v>
      </c>
      <c r="T166" s="42">
        <v>0</v>
      </c>
      <c r="U166" s="42">
        <v>0.47970603862987765</v>
      </c>
      <c r="V166" s="42">
        <v>0.55594041362987767</v>
      </c>
      <c r="W166" s="42">
        <v>0.56029216250000036</v>
      </c>
      <c r="X166" s="42">
        <v>0</v>
      </c>
      <c r="Y166" s="42">
        <v>25.869438542360065</v>
      </c>
      <c r="Z166" s="42">
        <v>26.429730704860066</v>
      </c>
      <c r="AA166" s="42">
        <v>-7.6822778984700045E-3</v>
      </c>
      <c r="AB166" s="42">
        <v>0</v>
      </c>
      <c r="AC166" s="42">
        <v>-0.35470104574200734</v>
      </c>
      <c r="AD166" s="42">
        <v>-0.36238332364047732</v>
      </c>
      <c r="AE166" s="42">
        <f>S166*P166</f>
        <v>2.9956647724500023</v>
      </c>
      <c r="AF166" s="42">
        <f>T166*$P166</f>
        <v>0</v>
      </c>
      <c r="AG166" s="42">
        <f>U166*$P166</f>
        <v>18.850269068973983</v>
      </c>
      <c r="AH166" s="42">
        <f>V166*$P166</f>
        <v>21.845933841423985</v>
      </c>
      <c r="AI166" s="42">
        <f>AE166*W166</f>
        <v>1.6784474934810834</v>
      </c>
      <c r="AJ166" s="42">
        <f>AF166*X166</f>
        <v>0</v>
      </c>
      <c r="AK166" s="42">
        <f>AG166*Y166</f>
        <v>487.6458771867733</v>
      </c>
      <c r="AL166" s="42">
        <f>AH166*Z166</f>
        <v>577.38214842502509</v>
      </c>
      <c r="AM166" s="37">
        <f>(P166*W166)/1000000</f>
        <v>2.2016937811598534E-5</v>
      </c>
      <c r="AN166" s="37">
        <f>(P166*X166)/1000000</f>
        <v>0</v>
      </c>
      <c r="AO166" s="37">
        <f>(P166*Y166)/1000000</f>
        <v>1.0165514667682175E-3</v>
      </c>
      <c r="AP166" s="37">
        <f>(P166*Z166)/1000000</f>
        <v>1.0385684045798162E-3</v>
      </c>
      <c r="AQ166" s="50">
        <f>N166-P166</f>
        <v>31.392540799999999</v>
      </c>
      <c r="AR166" s="50">
        <f>J166-Q166</f>
        <v>784.81351999999993</v>
      </c>
      <c r="AS166" s="50">
        <v>0</v>
      </c>
      <c r="AT166" s="45">
        <v>42</v>
      </c>
      <c r="AU166" s="45">
        <v>137</v>
      </c>
      <c r="AV166" s="45">
        <v>179</v>
      </c>
      <c r="AW166" s="45">
        <v>10</v>
      </c>
      <c r="AX166" s="45">
        <f>AW166-1</f>
        <v>9</v>
      </c>
      <c r="AY166" s="45">
        <f>AU166/AX166</f>
        <v>15.222222222222221</v>
      </c>
      <c r="AZ166" s="45">
        <f>AT166*AR166</f>
        <v>32962.167839999995</v>
      </c>
      <c r="BA166" s="45">
        <v>0</v>
      </c>
      <c r="BB166" s="45">
        <f>BA166+AZ166</f>
        <v>32962.167839999995</v>
      </c>
    </row>
    <row r="167" spans="2:54">
      <c r="B167" s="21">
        <v>363</v>
      </c>
      <c r="C167" s="21" t="s">
        <v>27</v>
      </c>
      <c r="D167" s="21" t="s">
        <v>21</v>
      </c>
      <c r="E167" s="21" t="s">
        <v>23</v>
      </c>
      <c r="F167" s="21">
        <v>27.67</v>
      </c>
      <c r="G167" s="21" t="s">
        <v>199</v>
      </c>
      <c r="H167" s="19">
        <v>35</v>
      </c>
      <c r="I167" s="19">
        <v>14.54</v>
      </c>
      <c r="J167" s="19">
        <v>79882.080000000002</v>
      </c>
      <c r="K167" s="19">
        <v>33.79</v>
      </c>
      <c r="L167" s="19">
        <v>38.520000000000003</v>
      </c>
      <c r="M167" s="19">
        <v>4.7300000000000004</v>
      </c>
      <c r="N167" s="19">
        <f>M167*J167</f>
        <v>377842.23840000003</v>
      </c>
      <c r="O167" s="19">
        <v>0.38219999999999998</v>
      </c>
      <c r="P167" s="41">
        <f>(N167*O167)</f>
        <v>144411.30351647999</v>
      </c>
      <c r="Q167" s="41">
        <f>(J167*O167)</f>
        <v>30530.930976</v>
      </c>
      <c r="R167" s="41">
        <f>P167-Q167</f>
        <v>113880.37254047999</v>
      </c>
      <c r="S167" s="42">
        <v>3.3541666666666636E-2</v>
      </c>
      <c r="T167" s="42">
        <v>5.3333333333333288E-2</v>
      </c>
      <c r="U167" s="42">
        <v>0.29545904249166643</v>
      </c>
      <c r="V167" s="42">
        <v>0.38233404249166636</v>
      </c>
      <c r="W167" s="42">
        <v>0.2465178333333331</v>
      </c>
      <c r="X167" s="42">
        <v>5.3897066666666625E-2</v>
      </c>
      <c r="Y167" s="42">
        <v>15.933423651187415</v>
      </c>
      <c r="Z167" s="42">
        <v>16.233838551187414</v>
      </c>
      <c r="AA167" s="42">
        <v>3.0440940639560651E-2</v>
      </c>
      <c r="AB167" s="42">
        <v>6.6554106243014591E-3</v>
      </c>
      <c r="AC167" s="42">
        <v>1.9675185238827273</v>
      </c>
      <c r="AD167" s="42">
        <v>2.0046148751465895</v>
      </c>
      <c r="AE167" s="42">
        <f>S167*P167</f>
        <v>4843.7958054485953</v>
      </c>
      <c r="AF167" s="42">
        <f>T167*$P167</f>
        <v>7701.9361875455934</v>
      </c>
      <c r="AG167" s="42">
        <f>U167*$P167</f>
        <v>42667.625461952601</v>
      </c>
      <c r="AH167" s="42">
        <f>V167*$P167</f>
        <v>55213.357454946788</v>
      </c>
      <c r="AI167" s="42">
        <f>AE167*W167</f>
        <v>1194.0820470682747</v>
      </c>
      <c r="AJ167" s="42">
        <f>AF167*X167</f>
        <v>415.11176816255704</v>
      </c>
      <c r="AK167" s="42">
        <f>AG167*Y167</f>
        <v>679841.35267548193</v>
      </c>
      <c r="AL167" s="42">
        <f>AH167*Z167</f>
        <v>896324.73079260625</v>
      </c>
      <c r="AM167" s="37">
        <f>(P167*W167)/1000000</f>
        <v>3.5599961651724993E-2</v>
      </c>
      <c r="AN167" s="37">
        <f>(P167*X167)/1000000</f>
        <v>7.7833456530479505E-3</v>
      </c>
      <c r="AO167" s="37">
        <f>(P167*Y167)/1000000</f>
        <v>2.3009664789482867</v>
      </c>
      <c r="AP167" s="37">
        <f>(P167*Z167)/1000000</f>
        <v>2.3443497862530598</v>
      </c>
      <c r="AQ167" s="50">
        <f>N167-P167</f>
        <v>233430.93488352004</v>
      </c>
      <c r="AR167" s="50">
        <f>J167-Q167</f>
        <v>49351.149023999998</v>
      </c>
      <c r="AS167" s="50">
        <f>AQ167-AR167</f>
        <v>184079.78585952002</v>
      </c>
      <c r="AT167" s="45">
        <v>29</v>
      </c>
      <c r="AU167" s="45">
        <v>414</v>
      </c>
      <c r="AV167" s="45">
        <v>443</v>
      </c>
      <c r="AW167" s="45">
        <v>30</v>
      </c>
      <c r="AX167" s="45">
        <f>AW167-1</f>
        <v>29</v>
      </c>
      <c r="AY167" s="45">
        <f>AU167/AX167</f>
        <v>14.275862068965518</v>
      </c>
      <c r="AZ167" s="45">
        <f>AT167*AR167</f>
        <v>1431183.3216959999</v>
      </c>
      <c r="BA167" s="45">
        <v>2627897.632615217</v>
      </c>
      <c r="BB167" s="45">
        <f>BA167+AZ167</f>
        <v>4059080.9543112172</v>
      </c>
    </row>
    <row r="168" spans="2:54">
      <c r="B168" s="21">
        <v>364</v>
      </c>
      <c r="C168" s="21" t="s">
        <v>27</v>
      </c>
      <c r="D168" s="21" t="s">
        <v>21</v>
      </c>
      <c r="E168" s="21" t="s">
        <v>23</v>
      </c>
      <c r="F168" s="21">
        <v>212.38</v>
      </c>
      <c r="G168" s="21" t="s">
        <v>199</v>
      </c>
      <c r="H168" s="19">
        <v>24.91</v>
      </c>
      <c r="I168" s="19">
        <v>18.32</v>
      </c>
      <c r="J168" s="19">
        <v>33889.1</v>
      </c>
      <c r="K168" s="19">
        <v>25.04</v>
      </c>
      <c r="L168" s="19">
        <v>26.72</v>
      </c>
      <c r="M168" s="19">
        <v>1.67</v>
      </c>
      <c r="N168" s="19">
        <f>M168*J168</f>
        <v>56594.796999999999</v>
      </c>
      <c r="O168" s="19">
        <v>0.38219999999999998</v>
      </c>
      <c r="P168" s="41">
        <f>(N168*O168)</f>
        <v>21630.5314134</v>
      </c>
      <c r="Q168" s="41">
        <f>(J168*O168)</f>
        <v>12952.414019999998</v>
      </c>
      <c r="R168" s="41">
        <f>P168-Q168</f>
        <v>8678.1173934000017</v>
      </c>
      <c r="S168" s="42">
        <v>3.3541666666666636E-2</v>
      </c>
      <c r="T168" s="42">
        <v>5.3333333333333288E-2</v>
      </c>
      <c r="U168" s="42">
        <v>0.29545904249166643</v>
      </c>
      <c r="V168" s="42">
        <v>0.38233404249166636</v>
      </c>
      <c r="W168" s="42">
        <v>0.2465178333333331</v>
      </c>
      <c r="X168" s="42">
        <v>5.3897066666666625E-2</v>
      </c>
      <c r="Y168" s="42">
        <v>15.933423651187415</v>
      </c>
      <c r="Z168" s="42">
        <v>16.233838551187414</v>
      </c>
      <c r="AA168" s="42">
        <v>3.0440940639560651E-2</v>
      </c>
      <c r="AB168" s="42">
        <v>6.6554106243014591E-3</v>
      </c>
      <c r="AC168" s="42">
        <v>1.9675185238827273</v>
      </c>
      <c r="AD168" s="42">
        <v>2.0046148751465895</v>
      </c>
      <c r="AE168" s="42">
        <f>S168*P168</f>
        <v>725.52407449112434</v>
      </c>
      <c r="AF168" s="42">
        <f>T168*$P168</f>
        <v>1153.628342047999</v>
      </c>
      <c r="AG168" s="42">
        <f>U168*$P168</f>
        <v>6390.936099989076</v>
      </c>
      <c r="AH168" s="42">
        <f>V168*$P168</f>
        <v>8270.0885165281998</v>
      </c>
      <c r="AI168" s="42">
        <f>AE168*W168</f>
        <v>178.85462287472373</v>
      </c>
      <c r="AJ168" s="42">
        <f>AF168*X168</f>
        <v>62.177183659917091</v>
      </c>
      <c r="AK168" s="42">
        <f>AG168*Y168</f>
        <v>101829.49240879341</v>
      </c>
      <c r="AL168" s="42">
        <f>AH168*Z168</f>
        <v>134255.28178134782</v>
      </c>
      <c r="AM168" s="37">
        <f>(P168*W168)/1000000</f>
        <v>5.3323117378799674E-3</v>
      </c>
      <c r="AN168" s="37">
        <f>(P168*X168)/1000000</f>
        <v>1.1658221936234464E-3</v>
      </c>
      <c r="AO168" s="37">
        <f>(P168*Y168)/1000000</f>
        <v>0.3446484208100199</v>
      </c>
      <c r="AP168" s="37">
        <f>(P168*Z168)/1000000</f>
        <v>0.35114655474152329</v>
      </c>
      <c r="AQ168" s="50">
        <f>N168-P168</f>
        <v>34964.265586599999</v>
      </c>
      <c r="AR168" s="50">
        <f>J168-Q168</f>
        <v>20936.685980000002</v>
      </c>
      <c r="AS168" s="50">
        <f>AQ168-AR168</f>
        <v>14027.579606599997</v>
      </c>
      <c r="AT168" s="45">
        <v>29</v>
      </c>
      <c r="AU168" s="45">
        <v>414</v>
      </c>
      <c r="AV168" s="45">
        <v>443</v>
      </c>
      <c r="AW168" s="45">
        <v>30</v>
      </c>
      <c r="AX168" s="45">
        <f>AW168-1</f>
        <v>29</v>
      </c>
      <c r="AY168" s="45">
        <f>AU168/AX168</f>
        <v>14.275862068965518</v>
      </c>
      <c r="AZ168" s="45">
        <f>AT168*AR168</f>
        <v>607163.89342000009</v>
      </c>
      <c r="BA168" s="45">
        <v>200255.79162525519</v>
      </c>
      <c r="BB168" s="45">
        <f>BA168+AZ168</f>
        <v>807419.68504525535</v>
      </c>
    </row>
    <row r="169" spans="2:54">
      <c r="B169" s="21">
        <v>365</v>
      </c>
      <c r="C169" s="21" t="s">
        <v>27</v>
      </c>
      <c r="D169" s="21" t="s">
        <v>21</v>
      </c>
      <c r="E169" s="21" t="s">
        <v>23</v>
      </c>
      <c r="F169" s="21">
        <v>208.12</v>
      </c>
      <c r="G169" s="21" t="s">
        <v>199</v>
      </c>
      <c r="H169" s="19">
        <v>11.52</v>
      </c>
      <c r="I169" s="19">
        <v>12.16</v>
      </c>
      <c r="J169" s="19">
        <v>15479.89</v>
      </c>
      <c r="K169" s="19">
        <v>11.51</v>
      </c>
      <c r="L169" s="19">
        <v>12.77</v>
      </c>
      <c r="M169" s="19">
        <v>1.26</v>
      </c>
      <c r="N169" s="19">
        <f>M169*J169</f>
        <v>19504.661400000001</v>
      </c>
      <c r="O169" s="19">
        <v>0.38219999999999998</v>
      </c>
      <c r="P169" s="41">
        <f>(N169*O169)</f>
        <v>7454.6815870800001</v>
      </c>
      <c r="Q169" s="41">
        <f>(J169*O169)</f>
        <v>5916.4139579999992</v>
      </c>
      <c r="R169" s="41">
        <f>P169-Q169</f>
        <v>1538.2676290800009</v>
      </c>
      <c r="S169" s="42">
        <v>3.3541666666666636E-2</v>
      </c>
      <c r="T169" s="42">
        <v>5.3333333333333288E-2</v>
      </c>
      <c r="U169" s="42">
        <v>0.29545904249166643</v>
      </c>
      <c r="V169" s="42">
        <v>0.38233404249166636</v>
      </c>
      <c r="W169" s="42">
        <v>0.2465178333333331</v>
      </c>
      <c r="X169" s="42">
        <v>5.3897066666666625E-2</v>
      </c>
      <c r="Y169" s="42">
        <v>15.933423651187415</v>
      </c>
      <c r="Z169" s="42">
        <v>16.233838551187414</v>
      </c>
      <c r="AA169" s="42">
        <v>3.0440940639560651E-2</v>
      </c>
      <c r="AB169" s="42">
        <v>6.6554106243014591E-3</v>
      </c>
      <c r="AC169" s="42">
        <v>1.9675185238827273</v>
      </c>
      <c r="AD169" s="42">
        <v>2.0046148751465895</v>
      </c>
      <c r="AE169" s="42">
        <f>S169*P169</f>
        <v>250.04244489997478</v>
      </c>
      <c r="AF169" s="42">
        <f>T169*$P169</f>
        <v>397.5830179775997</v>
      </c>
      <c r="AG169" s="42">
        <f>U169*$P169</f>
        <v>2202.5530837989131</v>
      </c>
      <c r="AH169" s="42">
        <f>V169*$P169</f>
        <v>2850.1785466764877</v>
      </c>
      <c r="AI169" s="42">
        <f>AE169*W169</f>
        <v>61.639921758111107</v>
      </c>
      <c r="AJ169" s="42">
        <f>AF169*X169</f>
        <v>21.428558425473206</v>
      </c>
      <c r="AK169" s="42">
        <f>AG169*Y169</f>
        <v>35094.211398397376</v>
      </c>
      <c r="AL169" s="42">
        <f>AH169*Z169</f>
        <v>46269.338368804085</v>
      </c>
      <c r="AM169" s="37">
        <f>(P169*W169)/1000000</f>
        <v>1.8377119530368546E-3</v>
      </c>
      <c r="AN169" s="37">
        <f>(P169*X169)/1000000</f>
        <v>4.0178547047762294E-4</v>
      </c>
      <c r="AO169" s="37">
        <f>(P169*Y169)/1000000</f>
        <v>0.11877859991165181</v>
      </c>
      <c r="AP169" s="37">
        <f>(P169*Z169)/1000000</f>
        <v>0.12101809733516629</v>
      </c>
      <c r="AQ169" s="50">
        <f>N169-P169</f>
        <v>12049.979812920001</v>
      </c>
      <c r="AR169" s="50">
        <f>J169-Q169</f>
        <v>9563.4760420000002</v>
      </c>
      <c r="AS169" s="50">
        <f>AQ169-AR169</f>
        <v>2486.5037709200005</v>
      </c>
      <c r="AT169" s="45">
        <v>29</v>
      </c>
      <c r="AU169" s="45">
        <v>414</v>
      </c>
      <c r="AV169" s="45">
        <v>443</v>
      </c>
      <c r="AW169" s="45">
        <v>30</v>
      </c>
      <c r="AX169" s="45">
        <f>AW169-1</f>
        <v>29</v>
      </c>
      <c r="AY169" s="45">
        <f>AU169/AX169</f>
        <v>14.275862068965518</v>
      </c>
      <c r="AZ169" s="45">
        <f>AT169*AR169</f>
        <v>277340.80521800002</v>
      </c>
      <c r="BA169" s="45">
        <v>35496.984867616564</v>
      </c>
      <c r="BB169" s="45">
        <f>BA169+AZ169</f>
        <v>312837.79008561658</v>
      </c>
    </row>
    <row r="170" spans="2:54">
      <c r="B170" s="21">
        <v>440</v>
      </c>
      <c r="C170" s="21" t="s">
        <v>27</v>
      </c>
      <c r="D170" s="21" t="s">
        <v>21</v>
      </c>
      <c r="E170" s="21" t="s">
        <v>22</v>
      </c>
      <c r="F170" s="21">
        <v>21.05</v>
      </c>
      <c r="G170" s="21" t="s">
        <v>198</v>
      </c>
      <c r="H170" s="19">
        <v>17.63</v>
      </c>
      <c r="I170" s="19">
        <v>6.32</v>
      </c>
      <c r="J170" s="19">
        <v>447.67</v>
      </c>
      <c r="K170" s="19">
        <v>8.67</v>
      </c>
      <c r="L170" s="19">
        <v>10.28</v>
      </c>
      <c r="M170" s="19">
        <v>1.62</v>
      </c>
      <c r="N170" s="19">
        <f>M170*J170</f>
        <v>725.22540000000004</v>
      </c>
      <c r="O170" s="19">
        <v>0.38219999999999998</v>
      </c>
      <c r="P170" s="41">
        <f>(N170*O170)</f>
        <v>277.18114788000003</v>
      </c>
      <c r="Q170" s="41">
        <f>(J170*O170)</f>
        <v>171.09947399999999</v>
      </c>
      <c r="R170" s="41">
        <f>P170-Q170</f>
        <v>106.08167388000004</v>
      </c>
      <c r="S170" s="42">
        <v>3.3541666666666636E-2</v>
      </c>
      <c r="T170" s="42">
        <v>5.3333333333333288E-2</v>
      </c>
      <c r="U170" s="42">
        <v>0.29545904249166643</v>
      </c>
      <c r="V170" s="42">
        <v>0.38233404249166636</v>
      </c>
      <c r="W170" s="42">
        <v>0.2465178333333331</v>
      </c>
      <c r="X170" s="42">
        <v>5.3897066666666625E-2</v>
      </c>
      <c r="Y170" s="42">
        <v>15.933423651187415</v>
      </c>
      <c r="Z170" s="42">
        <v>16.233838551187414</v>
      </c>
      <c r="AA170" s="42">
        <v>3.0440940639560651E-2</v>
      </c>
      <c r="AB170" s="42">
        <v>6.6554106243014591E-3</v>
      </c>
      <c r="AC170" s="42">
        <v>1.9675185238827273</v>
      </c>
      <c r="AD170" s="42">
        <v>2.0046148751465895</v>
      </c>
      <c r="AE170" s="42">
        <f>S170*P170</f>
        <v>9.2971176684749928</v>
      </c>
      <c r="AF170" s="42">
        <f>T170*$P170</f>
        <v>14.782994553599989</v>
      </c>
      <c r="AG170" s="42">
        <f>U170*$P170</f>
        <v>81.895676549365803</v>
      </c>
      <c r="AH170" s="42">
        <f>V170*$P170</f>
        <v>105.97578877144079</v>
      </c>
      <c r="AI170" s="42">
        <f>AE170*W170</f>
        <v>2.2919053038775048</v>
      </c>
      <c r="AJ170" s="42">
        <f>AF170*X170</f>
        <v>0.79676004298834824</v>
      </c>
      <c r="AK170" s="42">
        <f>AG170*Y170</f>
        <v>1304.8785096616596</v>
      </c>
      <c r="AL170" s="42">
        <f>AH170*Z170</f>
        <v>1720.3938452503098</v>
      </c>
      <c r="AM170" s="37">
        <f>(P170*W170)/1000000</f>
        <v>6.8330096016223812E-5</v>
      </c>
      <c r="AN170" s="37">
        <f>(P170*X170)/1000000</f>
        <v>1.4939250806031541E-5</v>
      </c>
      <c r="AO170" s="37">
        <f>(P170*Y170)/1000000</f>
        <v>4.4164446572944691E-3</v>
      </c>
      <c r="AP170" s="37">
        <f>(P170*Z170)/1000000</f>
        <v>4.4997140041167236E-3</v>
      </c>
      <c r="AQ170" s="50">
        <f>N170-P170</f>
        <v>448.04425212000001</v>
      </c>
      <c r="AR170" s="50">
        <f>J170-Q170</f>
        <v>276.57052600000003</v>
      </c>
      <c r="AS170" s="50">
        <f>AQ170-AR170</f>
        <v>171.47372611999998</v>
      </c>
      <c r="AT170" s="45">
        <v>29</v>
      </c>
      <c r="AU170" s="45">
        <v>414</v>
      </c>
      <c r="AV170" s="45">
        <v>443</v>
      </c>
      <c r="AW170" s="45">
        <v>30</v>
      </c>
      <c r="AX170" s="45">
        <f>AW170-1</f>
        <v>29</v>
      </c>
      <c r="AY170" s="45">
        <f>AU170/AX170</f>
        <v>14.275862068965518</v>
      </c>
      <c r="AZ170" s="45">
        <f>AT170*AR170</f>
        <v>8020.5452540000006</v>
      </c>
      <c r="BA170" s="45">
        <v>2447.9352625406909</v>
      </c>
      <c r="BB170" s="45">
        <f>BA170+AZ170</f>
        <v>10468.480516540691</v>
      </c>
    </row>
    <row r="171" spans="2:54">
      <c r="B171" s="21">
        <v>441</v>
      </c>
      <c r="C171" s="21" t="s">
        <v>27</v>
      </c>
      <c r="D171" s="21" t="s">
        <v>21</v>
      </c>
      <c r="E171" s="21" t="s">
        <v>22</v>
      </c>
      <c r="F171" s="21">
        <v>80.17</v>
      </c>
      <c r="G171" s="21" t="s">
        <v>198</v>
      </c>
      <c r="H171" s="19">
        <v>16.079999999999998</v>
      </c>
      <c r="I171" s="19">
        <v>6.08</v>
      </c>
      <c r="J171" s="19">
        <v>1776.15</v>
      </c>
      <c r="K171" s="19">
        <v>8.67</v>
      </c>
      <c r="L171" s="19">
        <v>10.28</v>
      </c>
      <c r="M171" s="19">
        <v>1.62</v>
      </c>
      <c r="N171" s="19">
        <f>M171*J171</f>
        <v>2877.3630000000003</v>
      </c>
      <c r="O171" s="19">
        <v>0.38219999999999998</v>
      </c>
      <c r="P171" s="41">
        <f>(N171*O171)</f>
        <v>1099.7281386</v>
      </c>
      <c r="Q171" s="41">
        <f>(J171*O171)</f>
        <v>678.84452999999996</v>
      </c>
      <c r="R171" s="41">
        <f>P171-Q171</f>
        <v>420.8836086</v>
      </c>
      <c r="S171" s="42">
        <v>3.3541666666666636E-2</v>
      </c>
      <c r="T171" s="42">
        <v>5.3333333333333288E-2</v>
      </c>
      <c r="U171" s="42">
        <v>0.29545904249166643</v>
      </c>
      <c r="V171" s="42">
        <v>0.38233404249166636</v>
      </c>
      <c r="W171" s="42">
        <v>0.2465178333333331</v>
      </c>
      <c r="X171" s="42">
        <v>5.3897066666666625E-2</v>
      </c>
      <c r="Y171" s="42">
        <v>15.933423651187415</v>
      </c>
      <c r="Z171" s="42">
        <v>16.233838551187414</v>
      </c>
      <c r="AA171" s="42">
        <v>3.0440940639560651E-2</v>
      </c>
      <c r="AB171" s="42">
        <v>6.6554106243014591E-3</v>
      </c>
      <c r="AC171" s="42">
        <v>1.9675185238827273</v>
      </c>
      <c r="AD171" s="42">
        <v>2.0046148751465895</v>
      </c>
      <c r="AE171" s="42">
        <f>S171*P171</f>
        <v>36.886714648874964</v>
      </c>
      <c r="AF171" s="42">
        <f>T171*$P171</f>
        <v>58.652167391999946</v>
      </c>
      <c r="AG171" s="42">
        <f>U171*$P171</f>
        <v>324.9246228318986</v>
      </c>
      <c r="AH171" s="42">
        <f>V171*$P171</f>
        <v>420.46350487277351</v>
      </c>
      <c r="AI171" s="42">
        <f>AE171*W171</f>
        <v>9.0932329740255753</v>
      </c>
      <c r="AJ171" s="42">
        <f>AF171*X171</f>
        <v>3.1611797760711116</v>
      </c>
      <c r="AK171" s="42">
        <f>AG171*Y171</f>
        <v>5177.1616702829233</v>
      </c>
      <c r="AL171" s="42">
        <f>AH171*Z171</f>
        <v>6825.736654771008</v>
      </c>
      <c r="AM171" s="37">
        <f>(P171*W171)/1000000</f>
        <v>2.7110259798337143E-4</v>
      </c>
      <c r="AN171" s="37">
        <f>(P171*X171)/1000000</f>
        <v>5.9272120801333391E-5</v>
      </c>
      <c r="AO171" s="37">
        <f>(P171*Y171)/1000000</f>
        <v>1.7522434333445552E-2</v>
      </c>
      <c r="AP171" s="37">
        <f>(P171*Z171)/1000000</f>
        <v>1.7852809052230256E-2</v>
      </c>
      <c r="AQ171" s="50">
        <f>N171-P171</f>
        <v>1777.6348614000003</v>
      </c>
      <c r="AR171" s="50">
        <f>J171-Q171</f>
        <v>1097.3054700000002</v>
      </c>
      <c r="AS171" s="50">
        <f>AQ171-AR171</f>
        <v>680.32939140000008</v>
      </c>
      <c r="AT171" s="45">
        <v>29</v>
      </c>
      <c r="AU171" s="45">
        <v>414</v>
      </c>
      <c r="AV171" s="45">
        <v>443</v>
      </c>
      <c r="AW171" s="45">
        <v>30</v>
      </c>
      <c r="AX171" s="45">
        <f>AW171-1</f>
        <v>29</v>
      </c>
      <c r="AY171" s="45">
        <f>AU171/AX171</f>
        <v>14.275862068965518</v>
      </c>
      <c r="AZ171" s="45">
        <f>AT171*AR171</f>
        <v>31821.858630000006</v>
      </c>
      <c r="BA171" s="45">
        <v>9712.2885530896565</v>
      </c>
      <c r="BB171" s="45">
        <f>BA171+AZ171</f>
        <v>41534.147183089663</v>
      </c>
    </row>
    <row r="172" spans="2:54">
      <c r="B172" s="21">
        <v>442</v>
      </c>
      <c r="C172" s="21" t="s">
        <v>27</v>
      </c>
      <c r="D172" s="21" t="s">
        <v>21</v>
      </c>
      <c r="E172" s="21" t="s">
        <v>23</v>
      </c>
      <c r="F172" s="21">
        <v>42.68</v>
      </c>
      <c r="G172" s="21" t="s">
        <v>198</v>
      </c>
      <c r="H172" s="19">
        <v>0</v>
      </c>
      <c r="I172" s="19">
        <v>7.5</v>
      </c>
      <c r="J172" s="19">
        <v>734.95</v>
      </c>
      <c r="K172" s="19">
        <v>7.2</v>
      </c>
      <c r="L172" s="19">
        <v>7.47</v>
      </c>
      <c r="M172" s="19">
        <v>0.28000000000000003</v>
      </c>
      <c r="N172" s="19">
        <f>M172*J172</f>
        <v>205.78600000000003</v>
      </c>
      <c r="O172" s="19">
        <v>0.38219999999999998</v>
      </c>
      <c r="P172" s="41">
        <f>(N172*O172)</f>
        <v>78.651409200000003</v>
      </c>
      <c r="Q172" s="41">
        <f>(J172*O172)</f>
        <v>280.89789000000002</v>
      </c>
      <c r="R172" s="41">
        <v>0</v>
      </c>
      <c r="S172" s="42">
        <v>3.3541666666666636E-2</v>
      </c>
      <c r="T172" s="42">
        <v>5.3333333333333288E-2</v>
      </c>
      <c r="U172" s="42">
        <v>0.29545904249166643</v>
      </c>
      <c r="V172" s="42">
        <v>0.38233404249166636</v>
      </c>
      <c r="W172" s="42">
        <v>0.2465178333333331</v>
      </c>
      <c r="X172" s="42">
        <v>5.3897066666666625E-2</v>
      </c>
      <c r="Y172" s="42">
        <v>15.933423651187415</v>
      </c>
      <c r="Z172" s="42">
        <v>16.233838551187414</v>
      </c>
      <c r="AA172" s="42">
        <v>3.0440940639560651E-2</v>
      </c>
      <c r="AB172" s="42">
        <v>6.6554106243014591E-3</v>
      </c>
      <c r="AC172" s="42">
        <v>1.9675185238827273</v>
      </c>
      <c r="AD172" s="42">
        <v>2.0046148751465895</v>
      </c>
      <c r="AE172" s="42">
        <f>S172*P172</f>
        <v>2.6380993502499979</v>
      </c>
      <c r="AF172" s="42">
        <f>T172*$P172</f>
        <v>4.1947418239999967</v>
      </c>
      <c r="AG172" s="42">
        <f>U172*$P172</f>
        <v>23.238270052852247</v>
      </c>
      <c r="AH172" s="42">
        <f>V172*$P172</f>
        <v>30.071111227102239</v>
      </c>
      <c r="AI172" s="42">
        <f>AE172*W172</f>
        <v>0.65033853594170332</v>
      </c>
      <c r="AJ172" s="42">
        <f>AF172*X172</f>
        <v>0.22608427973758258</v>
      </c>
      <c r="AK172" s="42">
        <f>AG172*Y172</f>
        <v>370.26520167279619</v>
      </c>
      <c r="AL172" s="42">
        <f>AH172*Z172</f>
        <v>488.169564715577</v>
      </c>
      <c r="AM172" s="37">
        <f>(P172*W172)/1000000</f>
        <v>1.9388974984597382E-5</v>
      </c>
      <c r="AN172" s="37">
        <f>(P172*X172)/1000000</f>
        <v>4.239080245079677E-6</v>
      </c>
      <c r="AO172" s="37">
        <f>(P172*Y172)/1000000</f>
        <v>1.2531862235464993E-3</v>
      </c>
      <c r="AP172" s="37">
        <f>(P172*Z172)/1000000</f>
        <v>1.2768142787761764E-3</v>
      </c>
      <c r="AQ172" s="50">
        <f>N172-P172</f>
        <v>127.13459080000003</v>
      </c>
      <c r="AR172" s="50">
        <f>J172-Q172</f>
        <v>454.05211000000003</v>
      </c>
      <c r="AS172" s="50">
        <v>0</v>
      </c>
      <c r="AT172" s="45">
        <v>29</v>
      </c>
      <c r="AU172" s="45">
        <v>414</v>
      </c>
      <c r="AV172" s="45">
        <v>443</v>
      </c>
      <c r="AW172" s="45">
        <v>30</v>
      </c>
      <c r="AX172" s="45">
        <f>AW172-1</f>
        <v>29</v>
      </c>
      <c r="AY172" s="45">
        <f>AU172/AX172</f>
        <v>14.275862068965518</v>
      </c>
      <c r="AZ172" s="45">
        <f>AT172*AR172</f>
        <v>13167.511190000001</v>
      </c>
      <c r="BA172" s="45">
        <v>0</v>
      </c>
      <c r="BB172" s="45">
        <f>BA172+AZ172</f>
        <v>13167.511190000001</v>
      </c>
    </row>
    <row r="173" spans="2:54">
      <c r="B173" s="21">
        <v>443</v>
      </c>
      <c r="C173" s="21" t="s">
        <v>27</v>
      </c>
      <c r="D173" s="21" t="s">
        <v>21</v>
      </c>
      <c r="E173" s="21" t="s">
        <v>22</v>
      </c>
      <c r="F173" s="21">
        <v>20.37</v>
      </c>
      <c r="G173" s="21" t="s">
        <v>198</v>
      </c>
      <c r="H173" s="19">
        <v>20.81</v>
      </c>
      <c r="I173" s="19">
        <v>7.7</v>
      </c>
      <c r="J173" s="19">
        <v>678.08</v>
      </c>
      <c r="K173" s="19">
        <v>10.86</v>
      </c>
      <c r="L173" s="19">
        <v>12.97</v>
      </c>
      <c r="M173" s="19">
        <v>2.1</v>
      </c>
      <c r="N173" s="19">
        <f>M173*J173</f>
        <v>1423.9680000000001</v>
      </c>
      <c r="O173" s="19">
        <v>0.38219999999999998</v>
      </c>
      <c r="P173" s="41">
        <f>(N173*O173)</f>
        <v>544.24056959999996</v>
      </c>
      <c r="Q173" s="41">
        <f>(J173*O173)</f>
        <v>259.16217599999999</v>
      </c>
      <c r="R173" s="41">
        <f>P173-Q173</f>
        <v>285.07839359999997</v>
      </c>
      <c r="S173" s="42">
        <v>3.3541666666666636E-2</v>
      </c>
      <c r="T173" s="42">
        <v>5.3333333333333288E-2</v>
      </c>
      <c r="U173" s="42">
        <v>0.29545904249166643</v>
      </c>
      <c r="V173" s="42">
        <v>0.38233404249166636</v>
      </c>
      <c r="W173" s="42">
        <v>0.2465178333333331</v>
      </c>
      <c r="X173" s="42">
        <v>5.3897066666666625E-2</v>
      </c>
      <c r="Y173" s="42">
        <v>15.933423651187415</v>
      </c>
      <c r="Z173" s="42">
        <v>16.233838551187414</v>
      </c>
      <c r="AA173" s="42">
        <v>3.0440940639560651E-2</v>
      </c>
      <c r="AB173" s="42">
        <v>6.6554106243014591E-3</v>
      </c>
      <c r="AC173" s="42">
        <v>1.9675185238827273</v>
      </c>
      <c r="AD173" s="42">
        <v>2.0046148751465895</v>
      </c>
      <c r="AE173" s="42">
        <f>S173*P173</f>
        <v>18.254735771999982</v>
      </c>
      <c r="AF173" s="42">
        <f>T173*$P173</f>
        <v>29.026163711999974</v>
      </c>
      <c r="AG173" s="42">
        <f>U173*$P173</f>
        <v>160.80079757913512</v>
      </c>
      <c r="AH173" s="42">
        <f>V173*$P173</f>
        <v>208.0816970631351</v>
      </c>
      <c r="AI173" s="42">
        <f>AE173*W173</f>
        <v>4.5001179105859253</v>
      </c>
      <c r="AJ173" s="42">
        <f>AF173*X173</f>
        <v>1.5644250806632423</v>
      </c>
      <c r="AK173" s="42">
        <f>AG173*Y173</f>
        <v>2562.1072312771917</v>
      </c>
      <c r="AL173" s="42">
        <f>AH173*Z173</f>
        <v>3377.9646755800236</v>
      </c>
      <c r="AM173" s="37">
        <f>(P173*W173)/1000000</f>
        <v>1.3416500602989105E-4</v>
      </c>
      <c r="AN173" s="37">
        <f>(P173*X173)/1000000</f>
        <v>2.9332970262435815E-5</v>
      </c>
      <c r="AO173" s="37">
        <f>(P173*Y173)/1000000</f>
        <v>8.6716155636003493E-3</v>
      </c>
      <c r="AP173" s="37">
        <f>(P173*Z173)/1000000</f>
        <v>8.835113539892676E-3</v>
      </c>
      <c r="AQ173" s="50">
        <f>N173-P173</f>
        <v>879.72743040000012</v>
      </c>
      <c r="AR173" s="50">
        <f>J173-Q173</f>
        <v>418.91782400000005</v>
      </c>
      <c r="AS173" s="50">
        <f>AQ173-AR173</f>
        <v>460.80960640000006</v>
      </c>
      <c r="AT173" s="45">
        <v>29</v>
      </c>
      <c r="AU173" s="45">
        <v>414</v>
      </c>
      <c r="AV173" s="45">
        <v>443</v>
      </c>
      <c r="AW173" s="45">
        <v>30</v>
      </c>
      <c r="AX173" s="45">
        <f>AW173-1</f>
        <v>29</v>
      </c>
      <c r="AY173" s="45">
        <f>AU173/AX173</f>
        <v>14.275862068965518</v>
      </c>
      <c r="AZ173" s="45">
        <f>AT173*AR173</f>
        <v>12148.616896000001</v>
      </c>
      <c r="BA173" s="45">
        <v>6578.4543810206887</v>
      </c>
      <c r="BB173" s="45">
        <f>BA173+AZ173</f>
        <v>18727.071277020688</v>
      </c>
    </row>
  </sheetData>
  <sortState ref="A12:BB173">
    <sortCondition ref="B12:B173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28"/>
  <sheetViews>
    <sheetView topLeftCell="AD1" workbookViewId="0">
      <selection activeCell="X1" sqref="X1:AQ1048576"/>
    </sheetView>
  </sheetViews>
  <sheetFormatPr baseColWidth="10" defaultColWidth="8.83203125" defaultRowHeight="14" x14ac:dyDescent="0"/>
  <cols>
    <col min="1" max="1" width="35.1640625" bestFit="1" customWidth="1"/>
    <col min="14" max="14" width="19.6640625" style="14" bestFit="1" customWidth="1"/>
    <col min="15" max="17" width="9.33203125" style="2" bestFit="1" customWidth="1"/>
    <col min="18" max="20" width="9.33203125" style="1" bestFit="1" customWidth="1"/>
    <col min="21" max="21" width="9.33203125" style="1" customWidth="1"/>
    <col min="24" max="24" width="12.6640625" bestFit="1" customWidth="1"/>
    <col min="25" max="25" width="13.83203125" bestFit="1" customWidth="1"/>
    <col min="26" max="26" width="14.1640625" bestFit="1" customWidth="1"/>
    <col min="27" max="27" width="9.83203125" bestFit="1" customWidth="1"/>
    <col min="28" max="28" width="11.5" bestFit="1" customWidth="1"/>
    <col min="29" max="29" width="12.5" bestFit="1" customWidth="1"/>
    <col min="30" max="30" width="12.83203125" bestFit="1" customWidth="1"/>
    <col min="31" max="31" width="8.6640625" bestFit="1" customWidth="1"/>
    <col min="32" max="32" width="16" style="17" bestFit="1" customWidth="1"/>
    <col min="33" max="33" width="17" style="17" bestFit="1" customWidth="1"/>
    <col min="34" max="34" width="17.5" style="17" bestFit="1" customWidth="1"/>
    <col min="35" max="35" width="13.5" style="17" bestFit="1" customWidth="1"/>
    <col min="36" max="36" width="14.83203125" style="18" bestFit="1" customWidth="1"/>
    <col min="37" max="37" width="15.83203125" style="18" bestFit="1" customWidth="1"/>
    <col min="38" max="38" width="16.1640625" style="18" bestFit="1" customWidth="1"/>
    <col min="39" max="39" width="16.6640625" style="18" bestFit="1" customWidth="1"/>
    <col min="40" max="41" width="8.83203125" style="18"/>
    <col min="42" max="42" width="16.1640625" style="18" bestFit="1" customWidth="1"/>
    <col min="43" max="43" width="12.33203125" style="18" bestFit="1" customWidth="1"/>
  </cols>
  <sheetData>
    <row r="1" spans="1:43">
      <c r="A1" t="s">
        <v>44</v>
      </c>
      <c r="B1" t="s">
        <v>59</v>
      </c>
      <c r="C1" t="s">
        <v>60</v>
      </c>
      <c r="D1" t="s">
        <v>61</v>
      </c>
      <c r="G1" t="s">
        <v>66</v>
      </c>
      <c r="H1" t="s">
        <v>67</v>
      </c>
      <c r="J1" t="s">
        <v>63</v>
      </c>
      <c r="K1" t="s">
        <v>64</v>
      </c>
      <c r="L1" t="s">
        <v>65</v>
      </c>
      <c r="N1" s="3" t="s">
        <v>1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62</v>
      </c>
      <c r="X1" s="4" t="s">
        <v>74</v>
      </c>
      <c r="Y1" s="4" t="s">
        <v>75</v>
      </c>
      <c r="Z1" s="4" t="s">
        <v>76</v>
      </c>
      <c r="AA1" s="4" t="s">
        <v>77</v>
      </c>
      <c r="AB1" s="4" t="s">
        <v>78</v>
      </c>
      <c r="AC1" s="4" t="s">
        <v>79</v>
      </c>
      <c r="AD1" s="4" t="s">
        <v>80</v>
      </c>
      <c r="AE1" s="4" t="s">
        <v>81</v>
      </c>
      <c r="AF1" s="17" t="s">
        <v>85</v>
      </c>
      <c r="AG1" s="17" t="s">
        <v>86</v>
      </c>
      <c r="AH1" s="17" t="s">
        <v>87</v>
      </c>
      <c r="AI1" s="17" t="s">
        <v>88</v>
      </c>
      <c r="AJ1" s="18" t="s">
        <v>89</v>
      </c>
      <c r="AK1" s="18" t="s">
        <v>90</v>
      </c>
      <c r="AL1" s="18" t="s">
        <v>91</v>
      </c>
      <c r="AM1" s="18" t="s">
        <v>92</v>
      </c>
      <c r="AN1" s="18" t="s">
        <v>89</v>
      </c>
      <c r="AO1" s="18" t="s">
        <v>90</v>
      </c>
      <c r="AP1" s="18" t="s">
        <v>91</v>
      </c>
      <c r="AQ1" s="18" t="s">
        <v>92</v>
      </c>
    </row>
    <row r="2" spans="1:43" ht="16">
      <c r="A2" t="s">
        <v>20</v>
      </c>
      <c r="B2">
        <v>49.571086407868307</v>
      </c>
      <c r="C2">
        <v>7.8804288515595733</v>
      </c>
      <c r="D2">
        <v>42.548484740571766</v>
      </c>
      <c r="G2">
        <v>494.50195199999996</v>
      </c>
      <c r="H2">
        <v>-202.74580031999994</v>
      </c>
      <c r="J2">
        <v>16813.066368</v>
      </c>
      <c r="K2">
        <v>0</v>
      </c>
      <c r="L2">
        <v>16813.066368</v>
      </c>
      <c r="N2" s="3"/>
      <c r="O2" s="3"/>
      <c r="P2" s="3"/>
      <c r="Q2" s="3"/>
      <c r="R2" s="3"/>
      <c r="S2" s="3"/>
      <c r="T2" s="3"/>
      <c r="U2" s="3"/>
      <c r="X2" s="18" t="s">
        <v>83</v>
      </c>
      <c r="Y2" s="18" t="s">
        <v>83</v>
      </c>
      <c r="Z2" s="18" t="s">
        <v>83</v>
      </c>
      <c r="AA2" s="18" t="s">
        <v>83</v>
      </c>
      <c r="AB2" s="18" t="s">
        <v>84</v>
      </c>
      <c r="AC2" s="18" t="s">
        <v>84</v>
      </c>
      <c r="AD2" s="18" t="s">
        <v>84</v>
      </c>
      <c r="AE2" s="18" t="s">
        <v>84</v>
      </c>
      <c r="AF2" s="17" t="s">
        <v>93</v>
      </c>
      <c r="AG2" s="17" t="s">
        <v>93</v>
      </c>
      <c r="AH2" s="17" t="s">
        <v>93</v>
      </c>
      <c r="AI2" s="17" t="s">
        <v>93</v>
      </c>
      <c r="AJ2" s="18" t="s">
        <v>94</v>
      </c>
      <c r="AK2" s="18" t="s">
        <v>94</v>
      </c>
      <c r="AL2" s="18" t="s">
        <v>94</v>
      </c>
      <c r="AM2" s="18" t="s">
        <v>94</v>
      </c>
      <c r="AN2" s="18" t="s">
        <v>84</v>
      </c>
      <c r="AO2" s="18" t="s">
        <v>84</v>
      </c>
      <c r="AP2" s="18" t="s">
        <v>84</v>
      </c>
      <c r="AQ2" s="18" t="s">
        <v>84</v>
      </c>
    </row>
    <row r="3" spans="1:43">
      <c r="A3" t="s">
        <v>24</v>
      </c>
      <c r="B3">
        <v>82.824649678980848</v>
      </c>
      <c r="C3">
        <v>3.5585859386120711</v>
      </c>
      <c r="D3">
        <v>13.616764382407073</v>
      </c>
      <c r="G3">
        <v>451.77446399999997</v>
      </c>
      <c r="H3">
        <v>-1197.2023295999998</v>
      </c>
      <c r="J3">
        <v>15360.331775999999</v>
      </c>
      <c r="K3">
        <v>-13618.176499199997</v>
      </c>
      <c r="L3">
        <v>1742.155276800002</v>
      </c>
      <c r="N3" s="3"/>
      <c r="O3" s="3"/>
      <c r="P3" s="3"/>
      <c r="Q3" s="3"/>
      <c r="R3" s="3"/>
      <c r="S3" s="3"/>
      <c r="T3" s="3"/>
      <c r="U3" s="3"/>
      <c r="X3" s="3" t="s">
        <v>82</v>
      </c>
      <c r="Y3" s="3" t="s">
        <v>82</v>
      </c>
      <c r="Z3" s="3" t="s">
        <v>82</v>
      </c>
      <c r="AA3" s="3" t="s">
        <v>82</v>
      </c>
      <c r="AB3" s="3" t="s">
        <v>82</v>
      </c>
      <c r="AC3" s="3" t="s">
        <v>82</v>
      </c>
      <c r="AD3" s="3" t="s">
        <v>82</v>
      </c>
      <c r="AE3" s="3" t="s">
        <v>82</v>
      </c>
    </row>
    <row r="4" spans="1:43">
      <c r="A4" t="s">
        <v>25</v>
      </c>
      <c r="B4">
        <v>77.787851314596551</v>
      </c>
      <c r="C4">
        <v>22.212148685403445</v>
      </c>
      <c r="D4">
        <v>0</v>
      </c>
      <c r="G4">
        <v>32720.582208</v>
      </c>
      <c r="H4">
        <v>31411.758919680004</v>
      </c>
      <c r="J4">
        <v>1112499.795072</v>
      </c>
      <c r="K4">
        <v>357308.75771136006</v>
      </c>
      <c r="L4">
        <v>1469808.55278336</v>
      </c>
      <c r="N4" s="14" t="s">
        <v>20</v>
      </c>
      <c r="O4" s="2">
        <v>2.7799999999999999E-3</v>
      </c>
      <c r="P4" s="2">
        <v>1.15E-2</v>
      </c>
      <c r="Q4" s="2">
        <v>2.7100000000000002E-3</v>
      </c>
      <c r="R4" s="4" t="e">
        <f>RTSs_volumes!#REF!*O4</f>
        <v>#REF!</v>
      </c>
      <c r="S4" s="4" t="e">
        <f>RTSs_volumes!#REF!*P4</f>
        <v>#REF!</v>
      </c>
      <c r="T4" s="4" t="e">
        <f>RTSs_volumes!#REF!*Q4</f>
        <v>#REF!</v>
      </c>
      <c r="U4" s="4" t="e">
        <f t="shared" ref="U4:U67" si="0">R4+S4+T4</f>
        <v>#REF!</v>
      </c>
      <c r="X4" s="5">
        <v>0.3215449999999988</v>
      </c>
      <c r="Y4" s="5">
        <v>0.23871444787423382</v>
      </c>
      <c r="Z4" s="5">
        <v>14.849837426911119</v>
      </c>
      <c r="AA4" s="5">
        <v>15.410096874785351</v>
      </c>
      <c r="AB4" s="5">
        <v>6.3166590808124756E-2</v>
      </c>
      <c r="AC4" s="5">
        <v>4.6894766980855596E-2</v>
      </c>
      <c r="AD4" s="5">
        <v>2.9172078692340868</v>
      </c>
      <c r="AE4" s="5">
        <v>3.027269227023067</v>
      </c>
      <c r="AF4" s="17" t="e">
        <f>X4*RTSs_volumes!#REF!</f>
        <v>#REF!</v>
      </c>
      <c r="AG4" s="17" t="e">
        <f>Y4*RTSs_volumes!#REF!</f>
        <v>#REF!</v>
      </c>
      <c r="AH4" s="17" t="e">
        <f>Z4*RTSs_volumes!#REF!</f>
        <v>#REF!</v>
      </c>
      <c r="AI4" s="17" t="e">
        <f t="shared" ref="AI4:AI67" si="1">AF4+AG4+AH4</f>
        <v>#REF!</v>
      </c>
      <c r="AJ4" s="18" t="e">
        <f>RTSs_volumes!#REF!*AF4</f>
        <v>#REF!</v>
      </c>
      <c r="AK4" s="18" t="e">
        <f>RTSs_volumes!#REF!*AG4</f>
        <v>#REF!</v>
      </c>
      <c r="AL4" s="18" t="e">
        <f>RTSs_volumes!#REF!*AH4</f>
        <v>#REF!</v>
      </c>
      <c r="AM4" s="18" t="e">
        <f t="shared" ref="AM4:AM67" si="2">AJ4+AK4+AL4</f>
        <v>#REF!</v>
      </c>
      <c r="AN4" s="18" t="e">
        <f t="shared" ref="AN4:AN67" si="3">AJ4/1000000</f>
        <v>#REF!</v>
      </c>
      <c r="AO4" s="18" t="e">
        <f t="shared" ref="AO4:AO67" si="4">AK4/1000000</f>
        <v>#REF!</v>
      </c>
      <c r="AP4" s="18" t="e">
        <f t="shared" ref="AP4:AP67" si="5">AL4/1000000</f>
        <v>#REF!</v>
      </c>
      <c r="AQ4" s="18" t="e">
        <f t="shared" ref="AQ4:AQ67" si="6">AM4/1000000</f>
        <v>#REF!</v>
      </c>
    </row>
    <row r="5" spans="1:43">
      <c r="A5" t="s">
        <v>26</v>
      </c>
      <c r="B5">
        <v>80.197266279034366</v>
      </c>
      <c r="C5">
        <v>3.7291850589059026</v>
      </c>
      <c r="D5">
        <v>16.073548662059729</v>
      </c>
      <c r="G5">
        <v>6353.5810239999992</v>
      </c>
      <c r="H5">
        <v>-29804.75808</v>
      </c>
      <c r="J5">
        <v>216021.75481599997</v>
      </c>
      <c r="K5">
        <v>-339029.12316000002</v>
      </c>
      <c r="L5">
        <v>-123007.36834400005</v>
      </c>
      <c r="N5" s="14" t="s">
        <v>20</v>
      </c>
      <c r="O5" s="2">
        <v>2.7799999999999999E-3</v>
      </c>
      <c r="P5" s="2">
        <v>1.15E-2</v>
      </c>
      <c r="Q5" s="2">
        <v>2.7100000000000002E-3</v>
      </c>
      <c r="R5" s="4" t="e">
        <f>RTSs_volumes!#REF!*O5</f>
        <v>#REF!</v>
      </c>
      <c r="S5" s="4" t="e">
        <f>RTSs_volumes!#REF!*P5</f>
        <v>#REF!</v>
      </c>
      <c r="T5" s="4" t="e">
        <f>RTSs_volumes!#REF!*Q5</f>
        <v>#REF!</v>
      </c>
      <c r="U5" s="4" t="e">
        <f t="shared" si="0"/>
        <v>#REF!</v>
      </c>
      <c r="X5" s="15">
        <v>0.3215449999999988</v>
      </c>
      <c r="Y5" s="15">
        <v>0.23871444787423382</v>
      </c>
      <c r="Z5" s="15">
        <v>14.849837426911119</v>
      </c>
      <c r="AA5" s="15">
        <v>15.410096874785351</v>
      </c>
      <c r="AB5" s="15">
        <v>6.3166590808124756E-2</v>
      </c>
      <c r="AC5" s="15">
        <v>4.6894766980855596E-2</v>
      </c>
      <c r="AD5" s="15">
        <v>2.9172078692340868</v>
      </c>
      <c r="AE5" s="15">
        <v>3.027269227023067</v>
      </c>
      <c r="AF5" s="17" t="e">
        <f>X5*RTSs_volumes!#REF!</f>
        <v>#REF!</v>
      </c>
      <c r="AG5" s="17" t="e">
        <f>Y5*RTSs_volumes!#REF!</f>
        <v>#REF!</v>
      </c>
      <c r="AH5" s="17" t="e">
        <f>Z5*RTSs_volumes!#REF!</f>
        <v>#REF!</v>
      </c>
      <c r="AI5" s="17" t="e">
        <f t="shared" si="1"/>
        <v>#REF!</v>
      </c>
      <c r="AJ5" s="18" t="e">
        <f>RTSs_volumes!#REF!*AF5</f>
        <v>#REF!</v>
      </c>
      <c r="AK5" s="18" t="e">
        <f>RTSs_volumes!#REF!*AG5</f>
        <v>#REF!</v>
      </c>
      <c r="AL5" s="18" t="e">
        <f>RTSs_volumes!#REF!*AH5</f>
        <v>#REF!</v>
      </c>
      <c r="AM5" s="18" t="e">
        <f t="shared" si="2"/>
        <v>#REF!</v>
      </c>
      <c r="AN5" s="18" t="e">
        <f t="shared" si="3"/>
        <v>#REF!</v>
      </c>
      <c r="AO5" s="18" t="e">
        <f t="shared" si="4"/>
        <v>#REF!</v>
      </c>
      <c r="AP5" s="18" t="e">
        <f t="shared" si="5"/>
        <v>#REF!</v>
      </c>
      <c r="AQ5" s="18" t="e">
        <f t="shared" si="6"/>
        <v>#REF!</v>
      </c>
    </row>
    <row r="6" spans="1:43">
      <c r="A6" t="s">
        <v>27</v>
      </c>
      <c r="B6">
        <v>77.271172872668444</v>
      </c>
      <c r="C6">
        <v>8.7753984832143423</v>
      </c>
      <c r="D6">
        <v>13.953428644117214</v>
      </c>
      <c r="G6">
        <v>454.43436799999995</v>
      </c>
      <c r="H6">
        <v>-2078.0032959999999</v>
      </c>
      <c r="J6">
        <v>15450.768511999999</v>
      </c>
      <c r="K6">
        <v>-23637.287491999999</v>
      </c>
      <c r="L6">
        <v>-8186.5189800000007</v>
      </c>
      <c r="N6" s="14" t="s">
        <v>20</v>
      </c>
      <c r="O6" s="2">
        <v>2.7799999999999999E-3</v>
      </c>
      <c r="P6" s="2">
        <v>1.15E-2</v>
      </c>
      <c r="Q6" s="2">
        <v>2.7100000000000002E-3</v>
      </c>
      <c r="R6" s="4" t="e">
        <f>RTSs_volumes!#REF!*O6</f>
        <v>#REF!</v>
      </c>
      <c r="S6" s="4" t="e">
        <f>RTSs_volumes!#REF!*P6</f>
        <v>#REF!</v>
      </c>
      <c r="T6" s="4" t="e">
        <f>RTSs_volumes!#REF!*Q6</f>
        <v>#REF!</v>
      </c>
      <c r="U6" s="4" t="e">
        <f t="shared" si="0"/>
        <v>#REF!</v>
      </c>
      <c r="X6" s="15">
        <v>0.3215449999999988</v>
      </c>
      <c r="Y6" s="15">
        <v>0.23871444787423382</v>
      </c>
      <c r="Z6" s="15">
        <v>14.849837426911119</v>
      </c>
      <c r="AA6" s="15">
        <v>15.410096874785351</v>
      </c>
      <c r="AB6" s="15">
        <v>6.3166590808124756E-2</v>
      </c>
      <c r="AC6" s="15">
        <v>4.6894766980855596E-2</v>
      </c>
      <c r="AD6" s="15">
        <v>2.9172078692340868</v>
      </c>
      <c r="AE6" s="15">
        <v>3.027269227023067</v>
      </c>
      <c r="AF6" s="17" t="e">
        <f>X6*RTSs_volumes!#REF!</f>
        <v>#REF!</v>
      </c>
      <c r="AG6" s="17" t="e">
        <f>Y6*RTSs_volumes!#REF!</f>
        <v>#REF!</v>
      </c>
      <c r="AH6" s="17" t="e">
        <f>Z6*RTSs_volumes!#REF!</f>
        <v>#REF!</v>
      </c>
      <c r="AI6" s="17" t="e">
        <f t="shared" si="1"/>
        <v>#REF!</v>
      </c>
      <c r="AJ6" s="18" t="e">
        <f>RTSs_volumes!#REF!*AF6</f>
        <v>#REF!</v>
      </c>
      <c r="AK6" s="18" t="e">
        <f>RTSs_volumes!#REF!*AG6</f>
        <v>#REF!</v>
      </c>
      <c r="AL6" s="18" t="e">
        <f>RTSs_volumes!#REF!*AH6</f>
        <v>#REF!</v>
      </c>
      <c r="AM6" s="18" t="e">
        <f t="shared" si="2"/>
        <v>#REF!</v>
      </c>
      <c r="AN6" s="18" t="e">
        <f t="shared" si="3"/>
        <v>#REF!</v>
      </c>
      <c r="AO6" s="18" t="e">
        <f t="shared" si="4"/>
        <v>#REF!</v>
      </c>
      <c r="AP6" s="18" t="e">
        <f t="shared" si="5"/>
        <v>#REF!</v>
      </c>
      <c r="AQ6" s="18" t="e">
        <f t="shared" si="6"/>
        <v>#REF!</v>
      </c>
    </row>
    <row r="7" spans="1:43">
      <c r="A7" t="s">
        <v>45</v>
      </c>
      <c r="B7">
        <v>100.00000000000003</v>
      </c>
      <c r="C7">
        <v>0</v>
      </c>
      <c r="D7">
        <v>0</v>
      </c>
      <c r="G7">
        <v>1065.0735999999999</v>
      </c>
      <c r="H7">
        <v>479.28312000000005</v>
      </c>
      <c r="J7">
        <v>36212.502399999998</v>
      </c>
      <c r="K7">
        <v>5451.8454900000006</v>
      </c>
      <c r="L7">
        <v>41664.347889999997</v>
      </c>
      <c r="N7" s="14" t="s">
        <v>20</v>
      </c>
      <c r="O7" s="2">
        <v>2.7799999999999999E-3</v>
      </c>
      <c r="P7" s="2">
        <v>1.15E-2</v>
      </c>
      <c r="Q7" s="2">
        <v>2.7100000000000002E-3</v>
      </c>
      <c r="R7" s="1" t="e">
        <f>RTSs_volumes!#REF!*O7</f>
        <v>#REF!</v>
      </c>
      <c r="S7" s="1" t="e">
        <f>RTSs_volumes!#REF!*P7</f>
        <v>#REF!</v>
      </c>
      <c r="T7" s="1" t="e">
        <f>RTSs_volumes!#REF!*Q7</f>
        <v>#REF!</v>
      </c>
      <c r="U7" s="1" t="e">
        <f t="shared" si="0"/>
        <v>#REF!</v>
      </c>
      <c r="X7" s="15">
        <v>0.3215449999999988</v>
      </c>
      <c r="Y7" s="15">
        <v>0.23871444787423382</v>
      </c>
      <c r="Z7" s="15">
        <v>14.849837426911119</v>
      </c>
      <c r="AA7" s="15">
        <v>15.410096874785351</v>
      </c>
      <c r="AB7" s="15">
        <v>6.3166590808124756E-2</v>
      </c>
      <c r="AC7" s="15">
        <v>4.6894766980855596E-2</v>
      </c>
      <c r="AD7" s="15">
        <v>2.9172078692340868</v>
      </c>
      <c r="AE7" s="15">
        <v>3.027269227023067</v>
      </c>
      <c r="AF7" s="17" t="e">
        <f>X7*RTSs_volumes!#REF!</f>
        <v>#REF!</v>
      </c>
      <c r="AG7" s="17" t="e">
        <f>Y7*RTSs_volumes!#REF!</f>
        <v>#REF!</v>
      </c>
      <c r="AH7" s="17" t="e">
        <f>Z7*RTSs_volumes!#REF!</f>
        <v>#REF!</v>
      </c>
      <c r="AI7" s="17" t="e">
        <f t="shared" si="1"/>
        <v>#REF!</v>
      </c>
      <c r="AJ7" s="18" t="e">
        <f>RTSs_volumes!#REF!*AF7</f>
        <v>#REF!</v>
      </c>
      <c r="AK7" s="18" t="e">
        <f>RTSs_volumes!#REF!*AG7</f>
        <v>#REF!</v>
      </c>
      <c r="AL7" s="18" t="e">
        <f>RTSs_volumes!#REF!*AH7</f>
        <v>#REF!</v>
      </c>
      <c r="AM7" s="18" t="e">
        <f t="shared" si="2"/>
        <v>#REF!</v>
      </c>
      <c r="AN7" s="18" t="e">
        <f t="shared" si="3"/>
        <v>#REF!</v>
      </c>
      <c r="AO7" s="18" t="e">
        <f t="shared" si="4"/>
        <v>#REF!</v>
      </c>
      <c r="AP7" s="18" t="e">
        <f t="shared" si="5"/>
        <v>#REF!</v>
      </c>
      <c r="AQ7" s="18" t="e">
        <f t="shared" si="6"/>
        <v>#REF!</v>
      </c>
    </row>
    <row r="8" spans="1:43">
      <c r="A8" t="s">
        <v>46</v>
      </c>
      <c r="B8">
        <v>72.409219546002589</v>
      </c>
      <c r="C8">
        <v>27.590780453997414</v>
      </c>
      <c r="D8">
        <v>0</v>
      </c>
      <c r="G8">
        <v>5537.3952639999998</v>
      </c>
      <c r="H8">
        <v>-3488.55901632</v>
      </c>
      <c r="J8">
        <v>188271.438976</v>
      </c>
      <c r="K8">
        <v>0</v>
      </c>
      <c r="L8">
        <v>188271.438976</v>
      </c>
      <c r="N8" s="14" t="s">
        <v>20</v>
      </c>
      <c r="O8" s="2">
        <v>2.7799999999999999E-3</v>
      </c>
      <c r="P8" s="2">
        <v>1.15E-2</v>
      </c>
      <c r="Q8" s="2">
        <v>2.7100000000000002E-3</v>
      </c>
      <c r="R8" s="1" t="e">
        <f>RTSs_volumes!#REF!*O8</f>
        <v>#REF!</v>
      </c>
      <c r="S8" s="1" t="e">
        <f>RTSs_volumes!#REF!*P8</f>
        <v>#REF!</v>
      </c>
      <c r="T8" s="1" t="e">
        <f>RTSs_volumes!#REF!*Q8</f>
        <v>#REF!</v>
      </c>
      <c r="U8" s="1" t="e">
        <f t="shared" si="0"/>
        <v>#REF!</v>
      </c>
      <c r="X8" s="15">
        <v>0.3215449999999988</v>
      </c>
      <c r="Y8" s="15">
        <v>0.23871444787423382</v>
      </c>
      <c r="Z8" s="15">
        <v>14.849837426911119</v>
      </c>
      <c r="AA8" s="15">
        <v>15.410096874785351</v>
      </c>
      <c r="AB8" s="15">
        <v>6.3166590808124756E-2</v>
      </c>
      <c r="AC8" s="15">
        <v>4.6894766980855596E-2</v>
      </c>
      <c r="AD8" s="15">
        <v>2.9172078692340868</v>
      </c>
      <c r="AE8" s="15">
        <v>3.027269227023067</v>
      </c>
      <c r="AF8" s="17" t="e">
        <f>X8*RTSs_volumes!#REF!</f>
        <v>#REF!</v>
      </c>
      <c r="AG8" s="17" t="e">
        <f>Y8*RTSs_volumes!#REF!</f>
        <v>#REF!</v>
      </c>
      <c r="AH8" s="17" t="e">
        <f>Z8*RTSs_volumes!#REF!</f>
        <v>#REF!</v>
      </c>
      <c r="AI8" s="17" t="e">
        <f t="shared" si="1"/>
        <v>#REF!</v>
      </c>
      <c r="AJ8" s="18" t="e">
        <f>RTSs_volumes!#REF!*AF8</f>
        <v>#REF!</v>
      </c>
      <c r="AK8" s="18" t="e">
        <f>RTSs_volumes!#REF!*AG8</f>
        <v>#REF!</v>
      </c>
      <c r="AL8" s="18" t="e">
        <f>RTSs_volumes!#REF!*AH8</f>
        <v>#REF!</v>
      </c>
      <c r="AM8" s="18" t="e">
        <f t="shared" si="2"/>
        <v>#REF!</v>
      </c>
      <c r="AN8" s="18" t="e">
        <f t="shared" si="3"/>
        <v>#REF!</v>
      </c>
      <c r="AO8" s="18" t="e">
        <f t="shared" si="4"/>
        <v>#REF!</v>
      </c>
      <c r="AP8" s="18" t="e">
        <f t="shared" si="5"/>
        <v>#REF!</v>
      </c>
      <c r="AQ8" s="18" t="e">
        <f t="shared" si="6"/>
        <v>#REF!</v>
      </c>
    </row>
    <row r="9" spans="1:43">
      <c r="A9" t="s">
        <v>47</v>
      </c>
      <c r="B9">
        <v>100</v>
      </c>
      <c r="C9">
        <v>0</v>
      </c>
      <c r="D9">
        <v>0</v>
      </c>
      <c r="G9">
        <v>92594.073823999992</v>
      </c>
      <c r="H9">
        <v>125001.99966240002</v>
      </c>
      <c r="J9">
        <v>3148198.5100159999</v>
      </c>
      <c r="K9">
        <v>1421897.7461598003</v>
      </c>
      <c r="L9">
        <v>4570096.2561758002</v>
      </c>
      <c r="N9" s="14" t="s">
        <v>20</v>
      </c>
      <c r="O9" s="2">
        <v>2.7799999999999999E-3</v>
      </c>
      <c r="P9" s="2">
        <v>1.15E-2</v>
      </c>
      <c r="Q9" s="2">
        <v>2.7100000000000002E-3</v>
      </c>
      <c r="R9" s="1" t="e">
        <f>RTSs_volumes!#REF!*O9</f>
        <v>#REF!</v>
      </c>
      <c r="S9" s="1" t="e">
        <f>RTSs_volumes!#REF!*P9</f>
        <v>#REF!</v>
      </c>
      <c r="T9" s="1" t="e">
        <f>RTSs_volumes!#REF!*Q9</f>
        <v>#REF!</v>
      </c>
      <c r="U9" s="1" t="e">
        <f t="shared" si="0"/>
        <v>#REF!</v>
      </c>
      <c r="X9" s="15">
        <v>0.3215449999999988</v>
      </c>
      <c r="Y9" s="15">
        <v>0.23871444787423382</v>
      </c>
      <c r="Z9" s="15">
        <v>14.849837426911119</v>
      </c>
      <c r="AA9" s="15">
        <v>15.410096874785351</v>
      </c>
      <c r="AB9" s="15">
        <v>6.3166590808124756E-2</v>
      </c>
      <c r="AC9" s="15">
        <v>4.6894766980855596E-2</v>
      </c>
      <c r="AD9" s="15">
        <v>2.9172078692340868</v>
      </c>
      <c r="AE9" s="15">
        <v>3.027269227023067</v>
      </c>
      <c r="AF9" s="17" t="e">
        <f>X9*RTSs_volumes!#REF!</f>
        <v>#REF!</v>
      </c>
      <c r="AG9" s="17" t="e">
        <f>Y9*RTSs_volumes!#REF!</f>
        <v>#REF!</v>
      </c>
      <c r="AH9" s="17" t="e">
        <f>Z9*RTSs_volumes!#REF!</f>
        <v>#REF!</v>
      </c>
      <c r="AI9" s="17" t="e">
        <f t="shared" si="1"/>
        <v>#REF!</v>
      </c>
      <c r="AJ9" s="18" t="e">
        <f>RTSs_volumes!#REF!*AF9</f>
        <v>#REF!</v>
      </c>
      <c r="AK9" s="18" t="e">
        <f>RTSs_volumes!#REF!*AG9</f>
        <v>#REF!</v>
      </c>
      <c r="AL9" s="18" t="e">
        <f>RTSs_volumes!#REF!*AH9</f>
        <v>#REF!</v>
      </c>
      <c r="AM9" s="18" t="e">
        <f t="shared" si="2"/>
        <v>#REF!</v>
      </c>
      <c r="AN9" s="18" t="e">
        <f t="shared" si="3"/>
        <v>#REF!</v>
      </c>
      <c r="AO9" s="18" t="e">
        <f t="shared" si="4"/>
        <v>#REF!</v>
      </c>
      <c r="AP9" s="18" t="e">
        <f t="shared" si="5"/>
        <v>#REF!</v>
      </c>
      <c r="AQ9" s="18" t="e">
        <f t="shared" si="6"/>
        <v>#REF!</v>
      </c>
    </row>
    <row r="10" spans="1:43">
      <c r="A10" t="s">
        <v>28</v>
      </c>
      <c r="B10">
        <v>73.66760029981458</v>
      </c>
      <c r="C10">
        <v>5.2927794653306517</v>
      </c>
      <c r="D10">
        <v>21.039620234854763</v>
      </c>
      <c r="G10">
        <v>383.88019199999997</v>
      </c>
      <c r="H10">
        <v>-437.62341887999997</v>
      </c>
      <c r="J10">
        <v>13051.926527999998</v>
      </c>
      <c r="K10">
        <v>-4977.9663897599994</v>
      </c>
      <c r="L10">
        <v>8073.9601382399987</v>
      </c>
      <c r="N10" s="14" t="s">
        <v>20</v>
      </c>
      <c r="O10" s="2">
        <v>2.7799999999999999E-3</v>
      </c>
      <c r="P10" s="2">
        <v>1.15E-2</v>
      </c>
      <c r="Q10" s="2">
        <v>2.7100000000000002E-3</v>
      </c>
      <c r="R10" s="1" t="e">
        <f>RTSs_volumes!#REF!*O10</f>
        <v>#REF!</v>
      </c>
      <c r="S10" s="1" t="e">
        <f>RTSs_volumes!#REF!*P10</f>
        <v>#REF!</v>
      </c>
      <c r="T10" s="1" t="e">
        <f>RTSs_volumes!#REF!*Q10</f>
        <v>#REF!</v>
      </c>
      <c r="U10" s="1" t="e">
        <f t="shared" si="0"/>
        <v>#REF!</v>
      </c>
      <c r="X10" s="15">
        <v>0.3215449999999988</v>
      </c>
      <c r="Y10" s="15">
        <v>0.23871444787423382</v>
      </c>
      <c r="Z10" s="15">
        <v>14.849837426911119</v>
      </c>
      <c r="AA10" s="15">
        <v>15.410096874785351</v>
      </c>
      <c r="AB10" s="15">
        <v>6.3166590808124756E-2</v>
      </c>
      <c r="AC10" s="15">
        <v>4.6894766980855596E-2</v>
      </c>
      <c r="AD10" s="15">
        <v>2.9172078692340868</v>
      </c>
      <c r="AE10" s="15">
        <v>3.027269227023067</v>
      </c>
      <c r="AF10" s="17" t="e">
        <f>X10*RTSs_volumes!#REF!</f>
        <v>#REF!</v>
      </c>
      <c r="AG10" s="17" t="e">
        <f>Y10*RTSs_volumes!#REF!</f>
        <v>#REF!</v>
      </c>
      <c r="AH10" s="17" t="e">
        <f>Z10*RTSs_volumes!#REF!</f>
        <v>#REF!</v>
      </c>
      <c r="AI10" s="17" t="e">
        <f t="shared" si="1"/>
        <v>#REF!</v>
      </c>
      <c r="AJ10" s="18" t="e">
        <f>RTSs_volumes!#REF!*AF10</f>
        <v>#REF!</v>
      </c>
      <c r="AK10" s="18" t="e">
        <f>RTSs_volumes!#REF!*AG10</f>
        <v>#REF!</v>
      </c>
      <c r="AL10" s="18" t="e">
        <f>RTSs_volumes!#REF!*AH10</f>
        <v>#REF!</v>
      </c>
      <c r="AM10" s="18" t="e">
        <f t="shared" si="2"/>
        <v>#REF!</v>
      </c>
      <c r="AN10" s="18" t="e">
        <f t="shared" si="3"/>
        <v>#REF!</v>
      </c>
      <c r="AO10" s="18" t="e">
        <f t="shared" si="4"/>
        <v>#REF!</v>
      </c>
      <c r="AP10" s="18" t="e">
        <f t="shared" si="5"/>
        <v>#REF!</v>
      </c>
      <c r="AQ10" s="18" t="e">
        <f t="shared" si="6"/>
        <v>#REF!</v>
      </c>
    </row>
    <row r="11" spans="1:43">
      <c r="A11" t="s">
        <v>30</v>
      </c>
      <c r="B11">
        <v>36.385400057935755</v>
      </c>
      <c r="C11">
        <v>15.195772389721615</v>
      </c>
      <c r="D11">
        <v>48.418827552342819</v>
      </c>
      <c r="G11">
        <v>921.71455999999989</v>
      </c>
      <c r="H11">
        <v>1668.3033535999998</v>
      </c>
      <c r="J11">
        <v>31338.295039999997</v>
      </c>
      <c r="K11">
        <v>18976.950647199999</v>
      </c>
      <c r="L11">
        <v>50315.245687199997</v>
      </c>
      <c r="N11" s="14" t="s">
        <v>20</v>
      </c>
      <c r="O11" s="2">
        <v>2.7799999999999999E-3</v>
      </c>
      <c r="P11" s="2">
        <v>1.15E-2</v>
      </c>
      <c r="Q11" s="2">
        <v>2.7100000000000002E-3</v>
      </c>
      <c r="R11" s="1" t="e">
        <f>RTSs_volumes!#REF!*O11</f>
        <v>#REF!</v>
      </c>
      <c r="S11" s="1" t="e">
        <f>RTSs_volumes!#REF!*P11</f>
        <v>#REF!</v>
      </c>
      <c r="T11" s="1" t="e">
        <f>RTSs_volumes!#REF!*Q11</f>
        <v>#REF!</v>
      </c>
      <c r="U11" s="1" t="e">
        <f t="shared" si="0"/>
        <v>#REF!</v>
      </c>
      <c r="X11" s="15">
        <v>0.3215449999999988</v>
      </c>
      <c r="Y11" s="15">
        <v>0.23871444787423382</v>
      </c>
      <c r="Z11" s="15">
        <v>14.849837426911119</v>
      </c>
      <c r="AA11" s="15">
        <v>15.410096874785351</v>
      </c>
      <c r="AB11" s="15">
        <v>6.3166590808124756E-2</v>
      </c>
      <c r="AC11" s="15">
        <v>4.6894766980855596E-2</v>
      </c>
      <c r="AD11" s="15">
        <v>2.9172078692340868</v>
      </c>
      <c r="AE11" s="15">
        <v>3.027269227023067</v>
      </c>
      <c r="AF11" s="17" t="e">
        <f>X11*RTSs_volumes!#REF!</f>
        <v>#REF!</v>
      </c>
      <c r="AG11" s="17" t="e">
        <f>Y11*RTSs_volumes!#REF!</f>
        <v>#REF!</v>
      </c>
      <c r="AH11" s="17" t="e">
        <f>Z11*RTSs_volumes!#REF!</f>
        <v>#REF!</v>
      </c>
      <c r="AI11" s="17" t="e">
        <f t="shared" si="1"/>
        <v>#REF!</v>
      </c>
      <c r="AJ11" s="18" t="e">
        <f>RTSs_volumes!#REF!*AF11</f>
        <v>#REF!</v>
      </c>
      <c r="AK11" s="18" t="e">
        <f>RTSs_volumes!#REF!*AG11</f>
        <v>#REF!</v>
      </c>
      <c r="AL11" s="18" t="e">
        <f>RTSs_volumes!#REF!*AH11</f>
        <v>#REF!</v>
      </c>
      <c r="AM11" s="18" t="e">
        <f t="shared" si="2"/>
        <v>#REF!</v>
      </c>
      <c r="AN11" s="18" t="e">
        <f t="shared" si="3"/>
        <v>#REF!</v>
      </c>
      <c r="AO11" s="18" t="e">
        <f t="shared" si="4"/>
        <v>#REF!</v>
      </c>
      <c r="AP11" s="18" t="e">
        <f t="shared" si="5"/>
        <v>#REF!</v>
      </c>
      <c r="AQ11" s="18" t="e">
        <f t="shared" si="6"/>
        <v>#REF!</v>
      </c>
    </row>
    <row r="12" spans="1:43">
      <c r="A12" t="s">
        <v>48</v>
      </c>
      <c r="B12">
        <v>85.68637913446787</v>
      </c>
      <c r="C12">
        <v>14.313620865532107</v>
      </c>
      <c r="D12">
        <v>0</v>
      </c>
      <c r="G12">
        <v>2416.3537599999995</v>
      </c>
      <c r="H12">
        <v>9617.0879648000009</v>
      </c>
      <c r="J12">
        <v>82156.027839999981</v>
      </c>
      <c r="K12">
        <v>109394.37559960001</v>
      </c>
      <c r="L12">
        <v>191550.40343959999</v>
      </c>
      <c r="N12" s="14" t="s">
        <v>20</v>
      </c>
      <c r="O12" s="2">
        <v>2.7799999999999999E-3</v>
      </c>
      <c r="P12" s="2">
        <v>1.15E-2</v>
      </c>
      <c r="Q12" s="2">
        <v>2.7100000000000002E-3</v>
      </c>
      <c r="R12" s="1" t="e">
        <f>RTSs_volumes!#REF!*O12</f>
        <v>#REF!</v>
      </c>
      <c r="S12" s="1" t="e">
        <f>RTSs_volumes!#REF!*P12</f>
        <v>#REF!</v>
      </c>
      <c r="T12" s="1" t="e">
        <f>RTSs_volumes!#REF!*Q12</f>
        <v>#REF!</v>
      </c>
      <c r="U12" s="1" t="e">
        <f t="shared" si="0"/>
        <v>#REF!</v>
      </c>
      <c r="X12" s="15">
        <v>0.3215449999999988</v>
      </c>
      <c r="Y12" s="15">
        <v>0.23871444787423382</v>
      </c>
      <c r="Z12" s="15">
        <v>14.849837426911119</v>
      </c>
      <c r="AA12" s="15">
        <v>15.410096874785351</v>
      </c>
      <c r="AB12" s="15">
        <v>6.3166590808124756E-2</v>
      </c>
      <c r="AC12" s="15">
        <v>4.6894766980855596E-2</v>
      </c>
      <c r="AD12" s="15">
        <v>2.9172078692340868</v>
      </c>
      <c r="AE12" s="15">
        <v>3.027269227023067</v>
      </c>
      <c r="AF12" s="17" t="e">
        <f>X12*RTSs_volumes!#REF!</f>
        <v>#REF!</v>
      </c>
      <c r="AG12" s="17" t="e">
        <f>Y12*RTSs_volumes!#REF!</f>
        <v>#REF!</v>
      </c>
      <c r="AH12" s="17" t="e">
        <f>Z12*RTSs_volumes!#REF!</f>
        <v>#REF!</v>
      </c>
      <c r="AI12" s="17" t="e">
        <f t="shared" si="1"/>
        <v>#REF!</v>
      </c>
      <c r="AJ12" s="18" t="e">
        <f>RTSs_volumes!#REF!*AF12</f>
        <v>#REF!</v>
      </c>
      <c r="AK12" s="18" t="e">
        <f>RTSs_volumes!#REF!*AG12</f>
        <v>#REF!</v>
      </c>
      <c r="AL12" s="18" t="e">
        <f>RTSs_volumes!#REF!*AH12</f>
        <v>#REF!</v>
      </c>
      <c r="AM12" s="18" t="e">
        <f t="shared" si="2"/>
        <v>#REF!</v>
      </c>
      <c r="AN12" s="18" t="e">
        <f t="shared" si="3"/>
        <v>#REF!</v>
      </c>
      <c r="AO12" s="18" t="e">
        <f t="shared" si="4"/>
        <v>#REF!</v>
      </c>
      <c r="AP12" s="18" t="e">
        <f t="shared" si="5"/>
        <v>#REF!</v>
      </c>
      <c r="AQ12" s="18" t="e">
        <f t="shared" si="6"/>
        <v>#REF!</v>
      </c>
    </row>
    <row r="13" spans="1:43">
      <c r="A13" t="s">
        <v>49</v>
      </c>
      <c r="B13">
        <v>39.08148028572581</v>
      </c>
      <c r="C13">
        <v>12.006134226562814</v>
      </c>
      <c r="D13">
        <v>48.912385487711369</v>
      </c>
      <c r="G13">
        <v>9216.3049279999996</v>
      </c>
      <c r="H13">
        <v>36680.893613439999</v>
      </c>
      <c r="J13">
        <v>313354.36755199998</v>
      </c>
      <c r="K13">
        <v>417245.16485288</v>
      </c>
      <c r="L13">
        <v>730599.53240488004</v>
      </c>
      <c r="N13" s="14" t="s">
        <v>20</v>
      </c>
      <c r="O13" s="2">
        <v>2.7799999999999999E-3</v>
      </c>
      <c r="P13" s="2">
        <v>1.15E-2</v>
      </c>
      <c r="Q13" s="2">
        <v>2.7100000000000002E-3</v>
      </c>
      <c r="R13" s="1" t="e">
        <f>RTSs_volumes!#REF!*O13</f>
        <v>#REF!</v>
      </c>
      <c r="S13" s="1" t="e">
        <f>RTSs_volumes!#REF!*P13</f>
        <v>#REF!</v>
      </c>
      <c r="T13" s="1" t="e">
        <f>RTSs_volumes!#REF!*Q13</f>
        <v>#REF!</v>
      </c>
      <c r="U13" s="1" t="e">
        <f t="shared" si="0"/>
        <v>#REF!</v>
      </c>
      <c r="X13" s="15">
        <v>0.3215449999999988</v>
      </c>
      <c r="Y13" s="15">
        <v>0.23871444787423382</v>
      </c>
      <c r="Z13" s="15">
        <v>14.849837426911119</v>
      </c>
      <c r="AA13" s="15">
        <v>15.410096874785351</v>
      </c>
      <c r="AB13" s="15">
        <v>6.3166590808124756E-2</v>
      </c>
      <c r="AC13" s="15">
        <v>4.6894766980855596E-2</v>
      </c>
      <c r="AD13" s="15">
        <v>2.9172078692340868</v>
      </c>
      <c r="AE13" s="15">
        <v>3.027269227023067</v>
      </c>
      <c r="AF13" s="17" t="e">
        <f>X13*RTSs_volumes!#REF!</f>
        <v>#REF!</v>
      </c>
      <c r="AG13" s="17" t="e">
        <f>Y13*RTSs_volumes!#REF!</f>
        <v>#REF!</v>
      </c>
      <c r="AH13" s="17" t="e">
        <f>Z13*RTSs_volumes!#REF!</f>
        <v>#REF!</v>
      </c>
      <c r="AI13" s="17" t="e">
        <f t="shared" si="1"/>
        <v>#REF!</v>
      </c>
      <c r="AJ13" s="18" t="e">
        <f>RTSs_volumes!#REF!*AF13</f>
        <v>#REF!</v>
      </c>
      <c r="AK13" s="18" t="e">
        <f>RTSs_volumes!#REF!*AG13</f>
        <v>#REF!</v>
      </c>
      <c r="AL13" s="18" t="e">
        <f>RTSs_volumes!#REF!*AH13</f>
        <v>#REF!</v>
      </c>
      <c r="AM13" s="18" t="e">
        <f t="shared" si="2"/>
        <v>#REF!</v>
      </c>
      <c r="AN13" s="18" t="e">
        <f t="shared" si="3"/>
        <v>#REF!</v>
      </c>
      <c r="AO13" s="18" t="e">
        <f t="shared" si="4"/>
        <v>#REF!</v>
      </c>
      <c r="AP13" s="18" t="e">
        <f t="shared" si="5"/>
        <v>#REF!</v>
      </c>
      <c r="AQ13" s="18" t="e">
        <f t="shared" si="6"/>
        <v>#REF!</v>
      </c>
    </row>
    <row r="14" spans="1:43">
      <c r="A14" t="s">
        <v>50</v>
      </c>
      <c r="B14">
        <v>86.246835635718682</v>
      </c>
      <c r="C14">
        <v>13.753164364281195</v>
      </c>
      <c r="D14">
        <v>0</v>
      </c>
      <c r="G14">
        <v>570.126848</v>
      </c>
      <c r="H14">
        <v>2326.1175398400001</v>
      </c>
      <c r="J14">
        <v>19384.312832</v>
      </c>
      <c r="K14">
        <v>26459.587015680001</v>
      </c>
      <c r="L14">
        <v>45843.899847680004</v>
      </c>
      <c r="N14" s="14" t="s">
        <v>20</v>
      </c>
      <c r="O14" s="2">
        <v>2.7799999999999999E-3</v>
      </c>
      <c r="P14" s="2">
        <v>1.15E-2</v>
      </c>
      <c r="Q14" s="2">
        <v>2.7100000000000002E-3</v>
      </c>
      <c r="R14" s="1" t="e">
        <f>RTSs_volumes!#REF!*O14</f>
        <v>#REF!</v>
      </c>
      <c r="S14" s="1" t="e">
        <f>RTSs_volumes!#REF!*P14</f>
        <v>#REF!</v>
      </c>
      <c r="T14" s="1" t="e">
        <f>RTSs_volumes!#REF!*Q14</f>
        <v>#REF!</v>
      </c>
      <c r="U14" s="1" t="e">
        <f t="shared" si="0"/>
        <v>#REF!</v>
      </c>
      <c r="X14" s="15">
        <v>0.3215449999999988</v>
      </c>
      <c r="Y14" s="15">
        <v>0.23871444787423382</v>
      </c>
      <c r="Z14" s="15">
        <v>14.849837426911119</v>
      </c>
      <c r="AA14" s="15">
        <v>15.410096874785351</v>
      </c>
      <c r="AB14" s="15">
        <v>6.3166590808124756E-2</v>
      </c>
      <c r="AC14" s="15">
        <v>4.6894766980855596E-2</v>
      </c>
      <c r="AD14" s="15">
        <v>2.9172078692340868</v>
      </c>
      <c r="AE14" s="15">
        <v>3.027269227023067</v>
      </c>
      <c r="AF14" s="17" t="e">
        <f>X14*RTSs_volumes!#REF!</f>
        <v>#REF!</v>
      </c>
      <c r="AG14" s="17" t="e">
        <f>Y14*RTSs_volumes!#REF!</f>
        <v>#REF!</v>
      </c>
      <c r="AH14" s="17" t="e">
        <f>Z14*RTSs_volumes!#REF!</f>
        <v>#REF!</v>
      </c>
      <c r="AI14" s="17" t="e">
        <f t="shared" si="1"/>
        <v>#REF!</v>
      </c>
      <c r="AJ14" s="18" t="e">
        <f>RTSs_volumes!#REF!*AF14</f>
        <v>#REF!</v>
      </c>
      <c r="AK14" s="18" t="e">
        <f>RTSs_volumes!#REF!*AG14</f>
        <v>#REF!</v>
      </c>
      <c r="AL14" s="18" t="e">
        <f>RTSs_volumes!#REF!*AH14</f>
        <v>#REF!</v>
      </c>
      <c r="AM14" s="18" t="e">
        <f t="shared" si="2"/>
        <v>#REF!</v>
      </c>
      <c r="AN14" s="18" t="e">
        <f t="shared" si="3"/>
        <v>#REF!</v>
      </c>
      <c r="AO14" s="18" t="e">
        <f t="shared" si="4"/>
        <v>#REF!</v>
      </c>
      <c r="AP14" s="18" t="e">
        <f t="shared" si="5"/>
        <v>#REF!</v>
      </c>
      <c r="AQ14" s="18" t="e">
        <f t="shared" si="6"/>
        <v>#REF!</v>
      </c>
    </row>
    <row r="15" spans="1:43">
      <c r="A15" t="s">
        <v>51</v>
      </c>
      <c r="B15">
        <v>0</v>
      </c>
      <c r="C15">
        <v>0</v>
      </c>
      <c r="D15">
        <v>0</v>
      </c>
      <c r="G15">
        <v>21264.709279999995</v>
      </c>
      <c r="H15">
        <v>5954.118598400004</v>
      </c>
      <c r="J15">
        <v>723000.11551999988</v>
      </c>
      <c r="K15">
        <v>67728.099056800042</v>
      </c>
      <c r="L15">
        <v>790728.21457679989</v>
      </c>
      <c r="N15" s="14" t="s">
        <v>20</v>
      </c>
      <c r="O15" s="2">
        <v>2.7799999999999999E-3</v>
      </c>
      <c r="P15" s="2">
        <v>1.15E-2</v>
      </c>
      <c r="Q15" s="2">
        <v>2.7100000000000002E-3</v>
      </c>
      <c r="R15" s="1" t="e">
        <f>RTSs_volumes!#REF!*O15</f>
        <v>#REF!</v>
      </c>
      <c r="S15" s="1" t="e">
        <f>RTSs_volumes!#REF!*P15</f>
        <v>#REF!</v>
      </c>
      <c r="T15" s="1" t="e">
        <f>RTSs_volumes!#REF!*Q15</f>
        <v>#REF!</v>
      </c>
      <c r="U15" s="1" t="e">
        <f t="shared" si="0"/>
        <v>#REF!</v>
      </c>
      <c r="X15" s="15">
        <v>0.3215449999999988</v>
      </c>
      <c r="Y15" s="15">
        <v>0.23871444787423382</v>
      </c>
      <c r="Z15" s="15">
        <v>14.849837426911119</v>
      </c>
      <c r="AA15" s="15">
        <v>15.410096874785351</v>
      </c>
      <c r="AB15" s="15">
        <v>6.3166590808124756E-2</v>
      </c>
      <c r="AC15" s="15">
        <v>4.6894766980855596E-2</v>
      </c>
      <c r="AD15" s="15">
        <v>2.9172078692340868</v>
      </c>
      <c r="AE15" s="15">
        <v>3.027269227023067</v>
      </c>
      <c r="AF15" s="17" t="e">
        <f>X15*RTSs_volumes!#REF!</f>
        <v>#REF!</v>
      </c>
      <c r="AG15" s="17" t="e">
        <f>Y15*RTSs_volumes!#REF!</f>
        <v>#REF!</v>
      </c>
      <c r="AH15" s="17" t="e">
        <f>Z15*RTSs_volumes!#REF!</f>
        <v>#REF!</v>
      </c>
      <c r="AI15" s="17" t="e">
        <f t="shared" si="1"/>
        <v>#REF!</v>
      </c>
      <c r="AJ15" s="18" t="e">
        <f>RTSs_volumes!#REF!*AF15</f>
        <v>#REF!</v>
      </c>
      <c r="AK15" s="18" t="e">
        <f>RTSs_volumes!#REF!*AG15</f>
        <v>#REF!</v>
      </c>
      <c r="AL15" s="18" t="e">
        <f>RTSs_volumes!#REF!*AH15</f>
        <v>#REF!</v>
      </c>
      <c r="AM15" s="18" t="e">
        <f t="shared" si="2"/>
        <v>#REF!</v>
      </c>
      <c r="AN15" s="18" t="e">
        <f t="shared" si="3"/>
        <v>#REF!</v>
      </c>
      <c r="AO15" s="18" t="e">
        <f t="shared" si="4"/>
        <v>#REF!</v>
      </c>
      <c r="AP15" s="18" t="e">
        <f t="shared" si="5"/>
        <v>#REF!</v>
      </c>
      <c r="AQ15" s="18" t="e">
        <f t="shared" si="6"/>
        <v>#REF!</v>
      </c>
    </row>
    <row r="16" spans="1:43">
      <c r="A16" t="s">
        <v>52</v>
      </c>
      <c r="B16">
        <v>0</v>
      </c>
      <c r="C16">
        <v>0</v>
      </c>
      <c r="D16">
        <v>0</v>
      </c>
      <c r="G16">
        <v>26414.479135999994</v>
      </c>
      <c r="H16">
        <v>7396.0541580800054</v>
      </c>
      <c r="J16">
        <v>898092.29062399978</v>
      </c>
      <c r="K16">
        <v>84130.116048160067</v>
      </c>
      <c r="L16">
        <v>982222.40667215991</v>
      </c>
      <c r="N16" s="14" t="s">
        <v>20</v>
      </c>
      <c r="O16" s="2">
        <v>2.7799999999999999E-3</v>
      </c>
      <c r="P16" s="2">
        <v>1.15E-2</v>
      </c>
      <c r="Q16" s="2">
        <v>2.7100000000000002E-3</v>
      </c>
      <c r="R16" s="1" t="e">
        <f>RTSs_volumes!#REF!*O16</f>
        <v>#REF!</v>
      </c>
      <c r="S16" s="1" t="e">
        <f>RTSs_volumes!#REF!*P16</f>
        <v>#REF!</v>
      </c>
      <c r="T16" s="1" t="e">
        <f>RTSs_volumes!#REF!*Q16</f>
        <v>#REF!</v>
      </c>
      <c r="U16" s="1" t="e">
        <f t="shared" si="0"/>
        <v>#REF!</v>
      </c>
      <c r="X16" s="15">
        <v>0.3215449999999988</v>
      </c>
      <c r="Y16" s="15">
        <v>0.23871444787423382</v>
      </c>
      <c r="Z16" s="15">
        <v>14.849837426911119</v>
      </c>
      <c r="AA16" s="15">
        <v>15.410096874785351</v>
      </c>
      <c r="AB16" s="15">
        <v>6.3166590808124756E-2</v>
      </c>
      <c r="AC16" s="15">
        <v>4.6894766980855596E-2</v>
      </c>
      <c r="AD16" s="15">
        <v>2.9172078692340868</v>
      </c>
      <c r="AE16" s="15">
        <v>3.027269227023067</v>
      </c>
      <c r="AF16" s="17" t="e">
        <f>X16*RTSs_volumes!#REF!</f>
        <v>#REF!</v>
      </c>
      <c r="AG16" s="17" t="e">
        <f>Y16*RTSs_volumes!#REF!</f>
        <v>#REF!</v>
      </c>
      <c r="AH16" s="17" t="e">
        <f>Z16*RTSs_volumes!#REF!</f>
        <v>#REF!</v>
      </c>
      <c r="AI16" s="17" t="e">
        <f t="shared" si="1"/>
        <v>#REF!</v>
      </c>
      <c r="AJ16" s="18" t="e">
        <f>RTSs_volumes!#REF!*AF16</f>
        <v>#REF!</v>
      </c>
      <c r="AK16" s="18" t="e">
        <f>RTSs_volumes!#REF!*AG16</f>
        <v>#REF!</v>
      </c>
      <c r="AL16" s="18" t="e">
        <f>RTSs_volumes!#REF!*AH16</f>
        <v>#REF!</v>
      </c>
      <c r="AM16" s="18" t="e">
        <f t="shared" si="2"/>
        <v>#REF!</v>
      </c>
      <c r="AN16" s="18" t="e">
        <f t="shared" si="3"/>
        <v>#REF!</v>
      </c>
      <c r="AO16" s="18" t="e">
        <f t="shared" si="4"/>
        <v>#REF!</v>
      </c>
      <c r="AP16" s="18" t="e">
        <f t="shared" si="5"/>
        <v>#REF!</v>
      </c>
      <c r="AQ16" s="18" t="e">
        <f t="shared" si="6"/>
        <v>#REF!</v>
      </c>
    </row>
    <row r="17" spans="1:43">
      <c r="A17" t="s">
        <v>32</v>
      </c>
      <c r="B17">
        <v>87.570598594861792</v>
      </c>
      <c r="C17">
        <v>12.429401405138318</v>
      </c>
      <c r="D17">
        <v>0</v>
      </c>
      <c r="G17">
        <v>793.97689600000001</v>
      </c>
      <c r="H17">
        <v>142.91584127999988</v>
      </c>
      <c r="J17">
        <v>26995.214464000001</v>
      </c>
      <c r="K17">
        <v>1625.6676945599986</v>
      </c>
      <c r="L17">
        <v>28620.882158559998</v>
      </c>
      <c r="N17" s="14" t="s">
        <v>20</v>
      </c>
      <c r="O17" s="2">
        <v>2.7799999999999999E-3</v>
      </c>
      <c r="P17" s="2">
        <v>1.15E-2</v>
      </c>
      <c r="Q17" s="2">
        <v>2.7100000000000002E-3</v>
      </c>
      <c r="R17" s="1" t="e">
        <f>RTSs_volumes!#REF!*O17</f>
        <v>#REF!</v>
      </c>
      <c r="S17" s="1" t="e">
        <f>RTSs_volumes!#REF!*P17</f>
        <v>#REF!</v>
      </c>
      <c r="T17" s="1" t="e">
        <f>RTSs_volumes!#REF!*Q17</f>
        <v>#REF!</v>
      </c>
      <c r="U17" s="1" t="e">
        <f t="shared" si="0"/>
        <v>#REF!</v>
      </c>
      <c r="X17" s="15">
        <v>0.3215449999999988</v>
      </c>
      <c r="Y17" s="15">
        <v>0.23871444787423382</v>
      </c>
      <c r="Z17" s="15">
        <v>14.849837426911119</v>
      </c>
      <c r="AA17" s="15">
        <v>15.410096874785351</v>
      </c>
      <c r="AB17" s="15">
        <v>6.3166590808124756E-2</v>
      </c>
      <c r="AC17" s="15">
        <v>4.6894766980855596E-2</v>
      </c>
      <c r="AD17" s="15">
        <v>2.9172078692340868</v>
      </c>
      <c r="AE17" s="15">
        <v>3.027269227023067</v>
      </c>
      <c r="AF17" s="17" t="e">
        <f>X17*RTSs_volumes!#REF!</f>
        <v>#REF!</v>
      </c>
      <c r="AG17" s="17" t="e">
        <f>Y17*RTSs_volumes!#REF!</f>
        <v>#REF!</v>
      </c>
      <c r="AH17" s="17" t="e">
        <f>Z17*RTSs_volumes!#REF!</f>
        <v>#REF!</v>
      </c>
      <c r="AI17" s="17" t="e">
        <f t="shared" si="1"/>
        <v>#REF!</v>
      </c>
      <c r="AJ17" s="18" t="e">
        <f>RTSs_volumes!#REF!*AF17</f>
        <v>#REF!</v>
      </c>
      <c r="AK17" s="18" t="e">
        <f>RTSs_volumes!#REF!*AG17</f>
        <v>#REF!</v>
      </c>
      <c r="AL17" s="18" t="e">
        <f>RTSs_volumes!#REF!*AH17</f>
        <v>#REF!</v>
      </c>
      <c r="AM17" s="18" t="e">
        <f t="shared" si="2"/>
        <v>#REF!</v>
      </c>
      <c r="AN17" s="18" t="e">
        <f t="shared" si="3"/>
        <v>#REF!</v>
      </c>
      <c r="AO17" s="18" t="e">
        <f t="shared" si="4"/>
        <v>#REF!</v>
      </c>
      <c r="AP17" s="18" t="e">
        <f t="shared" si="5"/>
        <v>#REF!</v>
      </c>
      <c r="AQ17" s="18" t="e">
        <f t="shared" si="6"/>
        <v>#REF!</v>
      </c>
    </row>
    <row r="18" spans="1:43">
      <c r="A18" t="s">
        <v>33</v>
      </c>
      <c r="B18">
        <v>59.140128943941285</v>
      </c>
      <c r="C18">
        <v>13.563219018919687</v>
      </c>
      <c r="D18">
        <v>27.296652037139026</v>
      </c>
      <c r="G18">
        <v>944.98487999999998</v>
      </c>
      <c r="H18">
        <v>-434.69304479999994</v>
      </c>
      <c r="J18">
        <v>28349.546399999999</v>
      </c>
      <c r="K18">
        <v>0</v>
      </c>
      <c r="L18">
        <v>28349.546399999999</v>
      </c>
      <c r="N18" s="14" t="s">
        <v>20</v>
      </c>
      <c r="O18" s="2">
        <v>2.7799999999999999E-3</v>
      </c>
      <c r="P18" s="2">
        <v>1.15E-2</v>
      </c>
      <c r="Q18" s="2">
        <v>2.7100000000000002E-3</v>
      </c>
      <c r="R18" s="1" t="e">
        <f>RTSs_volumes!#REF!*O18</f>
        <v>#REF!</v>
      </c>
      <c r="S18" s="1" t="e">
        <f>RTSs_volumes!#REF!*P18</f>
        <v>#REF!</v>
      </c>
      <c r="T18" s="1" t="e">
        <f>RTSs_volumes!#REF!*Q18</f>
        <v>#REF!</v>
      </c>
      <c r="U18" s="1" t="e">
        <f t="shared" si="0"/>
        <v>#REF!</v>
      </c>
      <c r="X18" s="15">
        <v>0.3215449999999988</v>
      </c>
      <c r="Y18" s="15">
        <v>0.23871444787423382</v>
      </c>
      <c r="Z18" s="15">
        <v>14.849837426911119</v>
      </c>
      <c r="AA18" s="15">
        <v>15.410096874785351</v>
      </c>
      <c r="AB18" s="15">
        <v>6.3166590808124756E-2</v>
      </c>
      <c r="AC18" s="15">
        <v>4.6894766980855596E-2</v>
      </c>
      <c r="AD18" s="15">
        <v>2.9172078692340868</v>
      </c>
      <c r="AE18" s="15">
        <v>3.027269227023067</v>
      </c>
      <c r="AF18" s="17" t="e">
        <f>X18*RTSs_volumes!#REF!</f>
        <v>#REF!</v>
      </c>
      <c r="AG18" s="17" t="e">
        <f>Y18*RTSs_volumes!#REF!</f>
        <v>#REF!</v>
      </c>
      <c r="AH18" s="17" t="e">
        <f>Z18*RTSs_volumes!#REF!</f>
        <v>#REF!</v>
      </c>
      <c r="AI18" s="17" t="e">
        <f t="shared" si="1"/>
        <v>#REF!</v>
      </c>
      <c r="AJ18" s="18" t="e">
        <f>RTSs_volumes!#REF!*AF18</f>
        <v>#REF!</v>
      </c>
      <c r="AK18" s="18" t="e">
        <f>RTSs_volumes!#REF!*AG18</f>
        <v>#REF!</v>
      </c>
      <c r="AL18" s="18" t="e">
        <f>RTSs_volumes!#REF!*AH18</f>
        <v>#REF!</v>
      </c>
      <c r="AM18" s="18" t="e">
        <f t="shared" si="2"/>
        <v>#REF!</v>
      </c>
      <c r="AN18" s="18" t="e">
        <f t="shared" si="3"/>
        <v>#REF!</v>
      </c>
      <c r="AO18" s="18" t="e">
        <f t="shared" si="4"/>
        <v>#REF!</v>
      </c>
      <c r="AP18" s="18" t="e">
        <f t="shared" si="5"/>
        <v>#REF!</v>
      </c>
      <c r="AQ18" s="18" t="e">
        <f t="shared" si="6"/>
        <v>#REF!</v>
      </c>
    </row>
    <row r="19" spans="1:43">
      <c r="A19" t="s">
        <v>53</v>
      </c>
      <c r="B19">
        <v>100</v>
      </c>
      <c r="C19">
        <v>0</v>
      </c>
      <c r="D19">
        <v>0</v>
      </c>
      <c r="G19">
        <v>1542.236688</v>
      </c>
      <c r="H19">
        <v>2575.5352689599995</v>
      </c>
      <c r="J19">
        <v>55520.520768000002</v>
      </c>
      <c r="K19">
        <v>24210.031528223997</v>
      </c>
      <c r="L19">
        <v>79730.552296223992</v>
      </c>
      <c r="N19" s="14" t="s">
        <v>20</v>
      </c>
      <c r="O19" s="2">
        <v>2.7799999999999999E-3</v>
      </c>
      <c r="P19" s="2">
        <v>1.15E-2</v>
      </c>
      <c r="Q19" s="2">
        <v>2.7100000000000002E-3</v>
      </c>
      <c r="R19" s="1" t="e">
        <f>RTSs_volumes!#REF!*O19</f>
        <v>#REF!</v>
      </c>
      <c r="S19" s="1" t="e">
        <f>RTSs_volumes!#REF!*P19</f>
        <v>#REF!</v>
      </c>
      <c r="T19" s="1" t="e">
        <f>RTSs_volumes!#REF!*Q19</f>
        <v>#REF!</v>
      </c>
      <c r="U19" s="1" t="e">
        <f t="shared" si="0"/>
        <v>#REF!</v>
      </c>
      <c r="X19" s="15">
        <v>0.3215449999999988</v>
      </c>
      <c r="Y19" s="15">
        <v>0.23871444787423382</v>
      </c>
      <c r="Z19" s="15">
        <v>14.849837426911119</v>
      </c>
      <c r="AA19" s="15">
        <v>15.410096874785351</v>
      </c>
      <c r="AB19" s="15">
        <v>6.3166590808124756E-2</v>
      </c>
      <c r="AC19" s="15">
        <v>4.6894766980855596E-2</v>
      </c>
      <c r="AD19" s="15">
        <v>2.9172078692340868</v>
      </c>
      <c r="AE19" s="15">
        <v>3.027269227023067</v>
      </c>
      <c r="AF19" s="17" t="e">
        <f>X19*RTSs_volumes!#REF!</f>
        <v>#REF!</v>
      </c>
      <c r="AG19" s="17" t="e">
        <f>Y19*RTSs_volumes!#REF!</f>
        <v>#REF!</v>
      </c>
      <c r="AH19" s="17" t="e">
        <f>Z19*RTSs_volumes!#REF!</f>
        <v>#REF!</v>
      </c>
      <c r="AI19" s="17" t="e">
        <f t="shared" si="1"/>
        <v>#REF!</v>
      </c>
      <c r="AJ19" s="18" t="e">
        <f>RTSs_volumes!#REF!*AF19</f>
        <v>#REF!</v>
      </c>
      <c r="AK19" s="18" t="e">
        <f>RTSs_volumes!#REF!*AG19</f>
        <v>#REF!</v>
      </c>
      <c r="AL19" s="18" t="e">
        <f>RTSs_volumes!#REF!*AH19</f>
        <v>#REF!</v>
      </c>
      <c r="AM19" s="18" t="e">
        <f t="shared" si="2"/>
        <v>#REF!</v>
      </c>
      <c r="AN19" s="18" t="e">
        <f t="shared" si="3"/>
        <v>#REF!</v>
      </c>
      <c r="AO19" s="18" t="e">
        <f t="shared" si="4"/>
        <v>#REF!</v>
      </c>
      <c r="AP19" s="18" t="e">
        <f t="shared" si="5"/>
        <v>#REF!</v>
      </c>
      <c r="AQ19" s="18" t="e">
        <f t="shared" si="6"/>
        <v>#REF!</v>
      </c>
    </row>
    <row r="20" spans="1:43">
      <c r="A20" t="s">
        <v>34</v>
      </c>
      <c r="B20">
        <v>95.275306596675208</v>
      </c>
      <c r="C20">
        <v>4.7246934033247738</v>
      </c>
      <c r="D20">
        <v>0</v>
      </c>
      <c r="G20">
        <v>268.63787899999994</v>
      </c>
      <c r="H20">
        <v>-376.09303059999996</v>
      </c>
      <c r="J20">
        <v>9670.9636439999977</v>
      </c>
      <c r="K20">
        <v>-3535.2744876399997</v>
      </c>
      <c r="L20">
        <v>6135.6891563599984</v>
      </c>
      <c r="N20" s="14" t="s">
        <v>20</v>
      </c>
      <c r="O20" s="2">
        <v>2.7799999999999999E-3</v>
      </c>
      <c r="P20" s="2">
        <v>1.15E-2</v>
      </c>
      <c r="Q20" s="2">
        <v>2.7100000000000002E-3</v>
      </c>
      <c r="R20" s="1" t="e">
        <f>RTSs_volumes!#REF!*O20</f>
        <v>#REF!</v>
      </c>
      <c r="S20" s="1" t="e">
        <f>RTSs_volumes!#REF!*P20</f>
        <v>#REF!</v>
      </c>
      <c r="T20" s="1" t="e">
        <f>RTSs_volumes!#REF!*Q20</f>
        <v>#REF!</v>
      </c>
      <c r="U20" s="1" t="e">
        <f t="shared" si="0"/>
        <v>#REF!</v>
      </c>
      <c r="X20" s="15">
        <v>0.3215449999999988</v>
      </c>
      <c r="Y20" s="15">
        <v>0.23871444787423382</v>
      </c>
      <c r="Z20" s="15">
        <v>14.849837426911119</v>
      </c>
      <c r="AA20" s="15">
        <v>15.410096874785351</v>
      </c>
      <c r="AB20" s="15">
        <v>6.3166590808124756E-2</v>
      </c>
      <c r="AC20" s="15">
        <v>4.6894766980855596E-2</v>
      </c>
      <c r="AD20" s="15">
        <v>2.9172078692340868</v>
      </c>
      <c r="AE20" s="15">
        <v>3.027269227023067</v>
      </c>
      <c r="AF20" s="17" t="e">
        <f>X20*RTSs_volumes!#REF!</f>
        <v>#REF!</v>
      </c>
      <c r="AG20" s="17" t="e">
        <f>Y20*RTSs_volumes!#REF!</f>
        <v>#REF!</v>
      </c>
      <c r="AH20" s="17" t="e">
        <f>Z20*RTSs_volumes!#REF!</f>
        <v>#REF!</v>
      </c>
      <c r="AI20" s="17" t="e">
        <f t="shared" si="1"/>
        <v>#REF!</v>
      </c>
      <c r="AJ20" s="18" t="e">
        <f>RTSs_volumes!#REF!*AF20</f>
        <v>#REF!</v>
      </c>
      <c r="AK20" s="18" t="e">
        <f>RTSs_volumes!#REF!*AG20</f>
        <v>#REF!</v>
      </c>
      <c r="AL20" s="18" t="e">
        <f>RTSs_volumes!#REF!*AH20</f>
        <v>#REF!</v>
      </c>
      <c r="AM20" s="18" t="e">
        <f t="shared" si="2"/>
        <v>#REF!</v>
      </c>
      <c r="AN20" s="18" t="e">
        <f t="shared" si="3"/>
        <v>#REF!</v>
      </c>
      <c r="AO20" s="18" t="e">
        <f t="shared" si="4"/>
        <v>#REF!</v>
      </c>
      <c r="AP20" s="18" t="e">
        <f t="shared" si="5"/>
        <v>#REF!</v>
      </c>
      <c r="AQ20" s="18" t="e">
        <f t="shared" si="6"/>
        <v>#REF!</v>
      </c>
    </row>
    <row r="21" spans="1:43">
      <c r="A21" t="s">
        <v>54</v>
      </c>
      <c r="B21">
        <v>81.984811076398429</v>
      </c>
      <c r="C21">
        <v>18.015188923601471</v>
      </c>
      <c r="D21">
        <v>0</v>
      </c>
      <c r="G21">
        <v>666.6055429999999</v>
      </c>
      <c r="H21">
        <v>-253.31010633999995</v>
      </c>
      <c r="J21">
        <v>23997.799547999995</v>
      </c>
      <c r="K21">
        <v>0</v>
      </c>
      <c r="L21">
        <v>23997.799547999995</v>
      </c>
      <c r="N21" s="14" t="s">
        <v>20</v>
      </c>
      <c r="O21" s="2">
        <v>2.7799999999999999E-3</v>
      </c>
      <c r="P21" s="2">
        <v>1.15E-2</v>
      </c>
      <c r="Q21" s="2">
        <v>2.7100000000000002E-3</v>
      </c>
      <c r="R21" s="1" t="e">
        <f>RTSs_volumes!#REF!*O21</f>
        <v>#REF!</v>
      </c>
      <c r="S21" s="1" t="e">
        <f>RTSs_volumes!#REF!*P21</f>
        <v>#REF!</v>
      </c>
      <c r="T21" s="1" t="e">
        <f>RTSs_volumes!#REF!*Q21</f>
        <v>#REF!</v>
      </c>
      <c r="U21" s="1" t="e">
        <f t="shared" si="0"/>
        <v>#REF!</v>
      </c>
      <c r="X21" s="15">
        <v>0.3215449999999988</v>
      </c>
      <c r="Y21" s="15">
        <v>0.23871444787423382</v>
      </c>
      <c r="Z21" s="15">
        <v>14.849837426911119</v>
      </c>
      <c r="AA21" s="15">
        <v>15.410096874785351</v>
      </c>
      <c r="AB21" s="15">
        <v>6.3166590808124756E-2</v>
      </c>
      <c r="AC21" s="15">
        <v>4.6894766980855596E-2</v>
      </c>
      <c r="AD21" s="15">
        <v>2.9172078692340868</v>
      </c>
      <c r="AE21" s="15">
        <v>3.027269227023067</v>
      </c>
      <c r="AF21" s="17" t="e">
        <f>X21*RTSs_volumes!#REF!</f>
        <v>#REF!</v>
      </c>
      <c r="AG21" s="17" t="e">
        <f>Y21*RTSs_volumes!#REF!</f>
        <v>#REF!</v>
      </c>
      <c r="AH21" s="17" t="e">
        <f>Z21*RTSs_volumes!#REF!</f>
        <v>#REF!</v>
      </c>
      <c r="AI21" s="17" t="e">
        <f t="shared" si="1"/>
        <v>#REF!</v>
      </c>
      <c r="AJ21" s="18" t="e">
        <f>RTSs_volumes!#REF!*AF21</f>
        <v>#REF!</v>
      </c>
      <c r="AK21" s="18" t="e">
        <f>RTSs_volumes!#REF!*AG21</f>
        <v>#REF!</v>
      </c>
      <c r="AL21" s="18" t="e">
        <f>RTSs_volumes!#REF!*AH21</f>
        <v>#REF!</v>
      </c>
      <c r="AM21" s="18" t="e">
        <f t="shared" si="2"/>
        <v>#REF!</v>
      </c>
      <c r="AN21" s="18" t="e">
        <f t="shared" si="3"/>
        <v>#REF!</v>
      </c>
      <c r="AO21" s="18" t="e">
        <f t="shared" si="4"/>
        <v>#REF!</v>
      </c>
      <c r="AP21" s="18" t="e">
        <f t="shared" si="5"/>
        <v>#REF!</v>
      </c>
      <c r="AQ21" s="18" t="e">
        <f t="shared" si="6"/>
        <v>#REF!</v>
      </c>
    </row>
    <row r="22" spans="1:43">
      <c r="A22" t="s">
        <v>35</v>
      </c>
      <c r="B22">
        <v>75.976636658162064</v>
      </c>
      <c r="C22">
        <v>10.283560851498706</v>
      </c>
      <c r="D22">
        <v>13.739802490339189</v>
      </c>
      <c r="G22">
        <v>326.52550999999994</v>
      </c>
      <c r="H22">
        <v>-764.06969340000001</v>
      </c>
      <c r="J22">
        <v>11754.918359999998</v>
      </c>
      <c r="K22">
        <v>-7182.2551179600005</v>
      </c>
      <c r="L22">
        <v>4572.6632420399974</v>
      </c>
      <c r="N22" s="14" t="s">
        <v>20</v>
      </c>
      <c r="O22" s="2">
        <v>2.7799999999999999E-3</v>
      </c>
      <c r="P22" s="2">
        <v>1.15E-2</v>
      </c>
      <c r="Q22" s="2">
        <v>2.7100000000000002E-3</v>
      </c>
      <c r="R22" s="1" t="e">
        <f>RTSs_volumes!#REF!*O22</f>
        <v>#REF!</v>
      </c>
      <c r="S22" s="1" t="e">
        <f>RTSs_volumes!#REF!*P22</f>
        <v>#REF!</v>
      </c>
      <c r="T22" s="1" t="e">
        <f>RTSs_volumes!#REF!*Q22</f>
        <v>#REF!</v>
      </c>
      <c r="U22" s="1" t="e">
        <f t="shared" si="0"/>
        <v>#REF!</v>
      </c>
      <c r="X22" s="15">
        <v>0.3215449999999988</v>
      </c>
      <c r="Y22" s="15">
        <v>0.23871444787423382</v>
      </c>
      <c r="Z22" s="15">
        <v>14.849837426911119</v>
      </c>
      <c r="AA22" s="15">
        <v>15.410096874785351</v>
      </c>
      <c r="AB22" s="15">
        <v>6.3166590808124756E-2</v>
      </c>
      <c r="AC22" s="15">
        <v>4.6894766980855596E-2</v>
      </c>
      <c r="AD22" s="15">
        <v>2.9172078692340868</v>
      </c>
      <c r="AE22" s="15">
        <v>3.027269227023067</v>
      </c>
      <c r="AF22" s="17" t="e">
        <f>X22*RTSs_volumes!#REF!</f>
        <v>#REF!</v>
      </c>
      <c r="AG22" s="17" t="e">
        <f>Y22*RTSs_volumes!#REF!</f>
        <v>#REF!</v>
      </c>
      <c r="AH22" s="17" t="e">
        <f>Z22*RTSs_volumes!#REF!</f>
        <v>#REF!</v>
      </c>
      <c r="AI22" s="17" t="e">
        <f t="shared" si="1"/>
        <v>#REF!</v>
      </c>
      <c r="AJ22" s="18" t="e">
        <f>RTSs_volumes!#REF!*AF22</f>
        <v>#REF!</v>
      </c>
      <c r="AK22" s="18" t="e">
        <f>RTSs_volumes!#REF!*AG22</f>
        <v>#REF!</v>
      </c>
      <c r="AL22" s="18" t="e">
        <f>RTSs_volumes!#REF!*AH22</f>
        <v>#REF!</v>
      </c>
      <c r="AM22" s="18" t="e">
        <f t="shared" si="2"/>
        <v>#REF!</v>
      </c>
      <c r="AN22" s="18" t="e">
        <f t="shared" si="3"/>
        <v>#REF!</v>
      </c>
      <c r="AO22" s="18" t="e">
        <f t="shared" si="4"/>
        <v>#REF!</v>
      </c>
      <c r="AP22" s="18" t="e">
        <f t="shared" si="5"/>
        <v>#REF!</v>
      </c>
      <c r="AQ22" s="18" t="e">
        <f t="shared" si="6"/>
        <v>#REF!</v>
      </c>
    </row>
    <row r="23" spans="1:43">
      <c r="A23" t="s">
        <v>36</v>
      </c>
      <c r="B23">
        <v>69.252730558684092</v>
      </c>
      <c r="C23">
        <v>2.2918358259776319</v>
      </c>
      <c r="D23">
        <v>28.455433615338276</v>
      </c>
      <c r="G23">
        <v>411.38033299999995</v>
      </c>
      <c r="H23">
        <v>-172.77973986000001</v>
      </c>
      <c r="J23">
        <v>14809.691987999999</v>
      </c>
      <c r="K23">
        <v>0</v>
      </c>
      <c r="L23">
        <v>14809.691987999999</v>
      </c>
      <c r="N23" s="14" t="s">
        <v>20</v>
      </c>
      <c r="O23" s="2">
        <v>2.7799999999999999E-3</v>
      </c>
      <c r="P23" s="2">
        <v>1.15E-2</v>
      </c>
      <c r="Q23" s="2">
        <v>2.7100000000000002E-3</v>
      </c>
      <c r="R23" s="1" t="e">
        <f>RTSs_volumes!#REF!*O23</f>
        <v>#REF!</v>
      </c>
      <c r="S23" s="1" t="e">
        <f>RTSs_volumes!#REF!*P23</f>
        <v>#REF!</v>
      </c>
      <c r="T23" s="1" t="e">
        <f>RTSs_volumes!#REF!*Q23</f>
        <v>#REF!</v>
      </c>
      <c r="U23" s="1" t="e">
        <f t="shared" si="0"/>
        <v>#REF!</v>
      </c>
      <c r="X23" s="15">
        <v>0.3215449999999988</v>
      </c>
      <c r="Y23" s="15">
        <v>0.23871444787423382</v>
      </c>
      <c r="Z23" s="15">
        <v>14.849837426911119</v>
      </c>
      <c r="AA23" s="15">
        <v>15.410096874785351</v>
      </c>
      <c r="AB23" s="15">
        <v>6.3166590808124756E-2</v>
      </c>
      <c r="AC23" s="15">
        <v>4.6894766980855596E-2</v>
      </c>
      <c r="AD23" s="15">
        <v>2.9172078692340868</v>
      </c>
      <c r="AE23" s="15">
        <v>3.027269227023067</v>
      </c>
      <c r="AF23" s="17" t="e">
        <f>X23*RTSs_volumes!#REF!</f>
        <v>#REF!</v>
      </c>
      <c r="AG23" s="17" t="e">
        <f>Y23*RTSs_volumes!#REF!</f>
        <v>#REF!</v>
      </c>
      <c r="AH23" s="17" t="e">
        <f>Z23*RTSs_volumes!#REF!</f>
        <v>#REF!</v>
      </c>
      <c r="AI23" s="17" t="e">
        <f t="shared" si="1"/>
        <v>#REF!</v>
      </c>
      <c r="AJ23" s="18" t="e">
        <f>RTSs_volumes!#REF!*AF23</f>
        <v>#REF!</v>
      </c>
      <c r="AK23" s="18" t="e">
        <f>RTSs_volumes!#REF!*AG23</f>
        <v>#REF!</v>
      </c>
      <c r="AL23" s="18" t="e">
        <f>RTSs_volumes!#REF!*AH23</f>
        <v>#REF!</v>
      </c>
      <c r="AM23" s="18" t="e">
        <f t="shared" si="2"/>
        <v>#REF!</v>
      </c>
      <c r="AN23" s="18" t="e">
        <f t="shared" si="3"/>
        <v>#REF!</v>
      </c>
      <c r="AO23" s="18" t="e">
        <f t="shared" si="4"/>
        <v>#REF!</v>
      </c>
      <c r="AP23" s="18" t="e">
        <f t="shared" si="5"/>
        <v>#REF!</v>
      </c>
      <c r="AQ23" s="18" t="e">
        <f t="shared" si="6"/>
        <v>#REF!</v>
      </c>
    </row>
    <row r="24" spans="1:43">
      <c r="A24" t="s">
        <v>37</v>
      </c>
      <c r="B24">
        <v>63.454736014673131</v>
      </c>
      <c r="C24">
        <v>3.8975501113585755</v>
      </c>
      <c r="D24">
        <v>32.6477138739683</v>
      </c>
      <c r="G24">
        <v>406.04587600000002</v>
      </c>
      <c r="H24">
        <v>353.25991211999997</v>
      </c>
      <c r="J24">
        <v>14617.651536000001</v>
      </c>
      <c r="K24">
        <v>3320.6431739279997</v>
      </c>
      <c r="L24">
        <v>17938.294709927999</v>
      </c>
      <c r="N24" s="14" t="s">
        <v>20</v>
      </c>
      <c r="O24" s="2">
        <v>2.7799999999999999E-3</v>
      </c>
      <c r="P24" s="2">
        <v>1.15E-2</v>
      </c>
      <c r="Q24" s="2">
        <v>2.7100000000000002E-3</v>
      </c>
      <c r="R24" s="1" t="e">
        <f>RTSs_volumes!#REF!*O24</f>
        <v>#REF!</v>
      </c>
      <c r="S24" s="1" t="e">
        <f>RTSs_volumes!#REF!*P24</f>
        <v>#REF!</v>
      </c>
      <c r="T24" s="1" t="e">
        <f>RTSs_volumes!#REF!*Q24</f>
        <v>#REF!</v>
      </c>
      <c r="U24" s="1" t="e">
        <f t="shared" si="0"/>
        <v>#REF!</v>
      </c>
      <c r="X24" s="15">
        <v>0.3215449999999988</v>
      </c>
      <c r="Y24" s="15">
        <v>0.23871444787423382</v>
      </c>
      <c r="Z24" s="15">
        <v>14.849837426911119</v>
      </c>
      <c r="AA24" s="15">
        <v>15.410096874785351</v>
      </c>
      <c r="AB24" s="15">
        <v>6.3166590808124756E-2</v>
      </c>
      <c r="AC24" s="15">
        <v>4.6894766980855596E-2</v>
      </c>
      <c r="AD24" s="15">
        <v>2.9172078692340868</v>
      </c>
      <c r="AE24" s="15">
        <v>3.027269227023067</v>
      </c>
      <c r="AF24" s="17" t="e">
        <f>X24*RTSs_volumes!#REF!</f>
        <v>#REF!</v>
      </c>
      <c r="AG24" s="17" t="e">
        <f>Y24*RTSs_volumes!#REF!</f>
        <v>#REF!</v>
      </c>
      <c r="AH24" s="17" t="e">
        <f>Z24*RTSs_volumes!#REF!</f>
        <v>#REF!</v>
      </c>
      <c r="AI24" s="17" t="e">
        <f t="shared" si="1"/>
        <v>#REF!</v>
      </c>
      <c r="AJ24" s="18" t="e">
        <f>RTSs_volumes!#REF!*AF24</f>
        <v>#REF!</v>
      </c>
      <c r="AK24" s="18" t="e">
        <f>RTSs_volumes!#REF!*AG24</f>
        <v>#REF!</v>
      </c>
      <c r="AL24" s="18" t="e">
        <f>RTSs_volumes!#REF!*AH24</f>
        <v>#REF!</v>
      </c>
      <c r="AM24" s="18" t="e">
        <f t="shared" si="2"/>
        <v>#REF!</v>
      </c>
      <c r="AN24" s="18" t="e">
        <f t="shared" si="3"/>
        <v>#REF!</v>
      </c>
      <c r="AO24" s="18" t="e">
        <f t="shared" si="4"/>
        <v>#REF!</v>
      </c>
      <c r="AP24" s="18" t="e">
        <f t="shared" si="5"/>
        <v>#REF!</v>
      </c>
      <c r="AQ24" s="18" t="e">
        <f t="shared" si="6"/>
        <v>#REF!</v>
      </c>
    </row>
    <row r="25" spans="1:43">
      <c r="A25" t="s">
        <v>38</v>
      </c>
      <c r="B25">
        <v>95.103283680355503</v>
      </c>
      <c r="C25">
        <v>4.8967163196444741</v>
      </c>
      <c r="D25">
        <v>0</v>
      </c>
      <c r="G25">
        <v>6165.3047399999996</v>
      </c>
      <c r="H25">
        <v>22934.933632799999</v>
      </c>
      <c r="J25">
        <v>184959.1422</v>
      </c>
      <c r="K25">
        <v>211856.59033688135</v>
      </c>
      <c r="L25">
        <v>396815.73253688135</v>
      </c>
      <c r="N25" s="14" t="s">
        <v>20</v>
      </c>
      <c r="O25" s="2">
        <v>2.7799999999999999E-3</v>
      </c>
      <c r="P25" s="2">
        <v>1.15E-2</v>
      </c>
      <c r="Q25" s="2">
        <v>2.7100000000000002E-3</v>
      </c>
      <c r="R25" s="1" t="e">
        <f>RTSs_volumes!#REF!*O25</f>
        <v>#REF!</v>
      </c>
      <c r="S25" s="1" t="e">
        <f>RTSs_volumes!#REF!*P25</f>
        <v>#REF!</v>
      </c>
      <c r="T25" s="1" t="e">
        <f>RTSs_volumes!#REF!*Q25</f>
        <v>#REF!</v>
      </c>
      <c r="U25" s="1" t="e">
        <f t="shared" si="0"/>
        <v>#REF!</v>
      </c>
      <c r="X25" s="15">
        <v>0.3215449999999988</v>
      </c>
      <c r="Y25" s="15">
        <v>0.23871444787423382</v>
      </c>
      <c r="Z25" s="15">
        <v>14.849837426911119</v>
      </c>
      <c r="AA25" s="15">
        <v>15.410096874785351</v>
      </c>
      <c r="AB25" s="15">
        <v>6.3166590808124756E-2</v>
      </c>
      <c r="AC25" s="15">
        <v>4.6894766980855596E-2</v>
      </c>
      <c r="AD25" s="15">
        <v>2.9172078692340868</v>
      </c>
      <c r="AE25" s="15">
        <v>3.027269227023067</v>
      </c>
      <c r="AF25" s="17" t="e">
        <f>X25*RTSs_volumes!#REF!</f>
        <v>#REF!</v>
      </c>
      <c r="AG25" s="17" t="e">
        <f>Y25*RTSs_volumes!#REF!</f>
        <v>#REF!</v>
      </c>
      <c r="AH25" s="17" t="e">
        <f>Z25*RTSs_volumes!#REF!</f>
        <v>#REF!</v>
      </c>
      <c r="AI25" s="17" t="e">
        <f t="shared" si="1"/>
        <v>#REF!</v>
      </c>
      <c r="AJ25" s="18" t="e">
        <f>RTSs_volumes!#REF!*AF25</f>
        <v>#REF!</v>
      </c>
      <c r="AK25" s="18" t="e">
        <f>RTSs_volumes!#REF!*AG25</f>
        <v>#REF!</v>
      </c>
      <c r="AL25" s="18" t="e">
        <f>RTSs_volumes!#REF!*AH25</f>
        <v>#REF!</v>
      </c>
      <c r="AM25" s="18" t="e">
        <f t="shared" si="2"/>
        <v>#REF!</v>
      </c>
      <c r="AN25" s="18" t="e">
        <f t="shared" si="3"/>
        <v>#REF!</v>
      </c>
      <c r="AO25" s="18" t="e">
        <f t="shared" si="4"/>
        <v>#REF!</v>
      </c>
      <c r="AP25" s="18" t="e">
        <f t="shared" si="5"/>
        <v>#REF!</v>
      </c>
      <c r="AQ25" s="18" t="e">
        <f t="shared" si="6"/>
        <v>#REF!</v>
      </c>
    </row>
    <row r="26" spans="1:43">
      <c r="A26" t="s">
        <v>39</v>
      </c>
      <c r="B26">
        <v>68.071517949871094</v>
      </c>
      <c r="C26">
        <v>8.3766739979425147</v>
      </c>
      <c r="D26">
        <v>23.5518080521862</v>
      </c>
      <c r="G26">
        <v>2849.9593800000002</v>
      </c>
      <c r="H26">
        <v>1652.9764403999998</v>
      </c>
      <c r="J26">
        <v>85498.781400000007</v>
      </c>
      <c r="K26">
        <v>15269.019661322031</v>
      </c>
      <c r="L26">
        <v>100767.80106132204</v>
      </c>
      <c r="N26" s="14" t="s">
        <v>20</v>
      </c>
      <c r="O26" s="2">
        <v>2.7799999999999999E-3</v>
      </c>
      <c r="P26" s="2">
        <v>1.15E-2</v>
      </c>
      <c r="Q26" s="2">
        <v>2.7100000000000002E-3</v>
      </c>
      <c r="R26" s="1" t="e">
        <f>RTSs_volumes!#REF!*O26</f>
        <v>#REF!</v>
      </c>
      <c r="S26" s="1" t="e">
        <f>RTSs_volumes!#REF!*P26</f>
        <v>#REF!</v>
      </c>
      <c r="T26" s="1" t="e">
        <f>RTSs_volumes!#REF!*Q26</f>
        <v>#REF!</v>
      </c>
      <c r="U26" s="1" t="e">
        <f t="shared" si="0"/>
        <v>#REF!</v>
      </c>
      <c r="X26" s="15">
        <v>0.3215449999999988</v>
      </c>
      <c r="Y26" s="15">
        <v>0.23871444787423382</v>
      </c>
      <c r="Z26" s="15">
        <v>14.849837426911119</v>
      </c>
      <c r="AA26" s="15">
        <v>15.410096874785351</v>
      </c>
      <c r="AB26" s="15">
        <v>6.3166590808124756E-2</v>
      </c>
      <c r="AC26" s="15">
        <v>4.6894766980855596E-2</v>
      </c>
      <c r="AD26" s="15">
        <v>2.9172078692340868</v>
      </c>
      <c r="AE26" s="15">
        <v>3.027269227023067</v>
      </c>
      <c r="AF26" s="17" t="e">
        <f>X26*RTSs_volumes!#REF!</f>
        <v>#REF!</v>
      </c>
      <c r="AG26" s="17" t="e">
        <f>Y26*RTSs_volumes!#REF!</f>
        <v>#REF!</v>
      </c>
      <c r="AH26" s="17" t="e">
        <f>Z26*RTSs_volumes!#REF!</f>
        <v>#REF!</v>
      </c>
      <c r="AI26" s="17" t="e">
        <f t="shared" si="1"/>
        <v>#REF!</v>
      </c>
      <c r="AJ26" s="18" t="e">
        <f>RTSs_volumes!#REF!*AF26</f>
        <v>#REF!</v>
      </c>
      <c r="AK26" s="18" t="e">
        <f>RTSs_volumes!#REF!*AG26</f>
        <v>#REF!</v>
      </c>
      <c r="AL26" s="18" t="e">
        <f>RTSs_volumes!#REF!*AH26</f>
        <v>#REF!</v>
      </c>
      <c r="AM26" s="18" t="e">
        <f t="shared" si="2"/>
        <v>#REF!</v>
      </c>
      <c r="AN26" s="18" t="e">
        <f t="shared" si="3"/>
        <v>#REF!</v>
      </c>
      <c r="AO26" s="18" t="e">
        <f t="shared" si="4"/>
        <v>#REF!</v>
      </c>
      <c r="AP26" s="18" t="e">
        <f t="shared" si="5"/>
        <v>#REF!</v>
      </c>
      <c r="AQ26" s="18" t="e">
        <f t="shared" si="6"/>
        <v>#REF!</v>
      </c>
    </row>
    <row r="27" spans="1:43">
      <c r="A27" t="s">
        <v>55</v>
      </c>
      <c r="B27">
        <v>100</v>
      </c>
      <c r="C27">
        <v>0</v>
      </c>
      <c r="D27">
        <v>0</v>
      </c>
      <c r="G27">
        <v>369.71519999999992</v>
      </c>
      <c r="H27">
        <v>-1009.3224959999998</v>
      </c>
      <c r="J27">
        <v>11091.455999999998</v>
      </c>
      <c r="K27">
        <v>-9323.4027172881324</v>
      </c>
      <c r="L27">
        <v>1768.0532827118659</v>
      </c>
      <c r="N27" s="14" t="s">
        <v>20</v>
      </c>
      <c r="O27" s="2">
        <v>2.7799999999999999E-3</v>
      </c>
      <c r="P27" s="2">
        <v>1.15E-2</v>
      </c>
      <c r="Q27" s="2">
        <v>2.7100000000000002E-3</v>
      </c>
      <c r="R27" s="1" t="e">
        <f>RTSs_volumes!#REF!*O27</f>
        <v>#REF!</v>
      </c>
      <c r="S27" s="1" t="e">
        <f>RTSs_volumes!#REF!*P27</f>
        <v>#REF!</v>
      </c>
      <c r="T27" s="1" t="e">
        <f>RTSs_volumes!#REF!*Q27</f>
        <v>#REF!</v>
      </c>
      <c r="U27" s="1" t="e">
        <f t="shared" si="0"/>
        <v>#REF!</v>
      </c>
      <c r="X27" s="15">
        <v>0.3215449999999988</v>
      </c>
      <c r="Y27" s="15">
        <v>0.23871444787423382</v>
      </c>
      <c r="Z27" s="15">
        <v>14.849837426911119</v>
      </c>
      <c r="AA27" s="15">
        <v>15.410096874785351</v>
      </c>
      <c r="AB27" s="15">
        <v>6.3166590808124756E-2</v>
      </c>
      <c r="AC27" s="15">
        <v>4.6894766980855596E-2</v>
      </c>
      <c r="AD27" s="15">
        <v>2.9172078692340868</v>
      </c>
      <c r="AE27" s="15">
        <v>3.027269227023067</v>
      </c>
      <c r="AF27" s="17" t="e">
        <f>X27*RTSs_volumes!#REF!</f>
        <v>#REF!</v>
      </c>
      <c r="AG27" s="17" t="e">
        <f>Y27*RTSs_volumes!#REF!</f>
        <v>#REF!</v>
      </c>
      <c r="AH27" s="17" t="e">
        <f>Z27*RTSs_volumes!#REF!</f>
        <v>#REF!</v>
      </c>
      <c r="AI27" s="17" t="e">
        <f t="shared" si="1"/>
        <v>#REF!</v>
      </c>
      <c r="AJ27" s="18" t="e">
        <f>RTSs_volumes!#REF!*AF27</f>
        <v>#REF!</v>
      </c>
      <c r="AK27" s="18" t="e">
        <f>RTSs_volumes!#REF!*AG27</f>
        <v>#REF!</v>
      </c>
      <c r="AL27" s="18" t="e">
        <f>RTSs_volumes!#REF!*AH27</f>
        <v>#REF!</v>
      </c>
      <c r="AM27" s="18" t="e">
        <f t="shared" si="2"/>
        <v>#REF!</v>
      </c>
      <c r="AN27" s="18" t="e">
        <f t="shared" si="3"/>
        <v>#REF!</v>
      </c>
      <c r="AO27" s="18" t="e">
        <f t="shared" si="4"/>
        <v>#REF!</v>
      </c>
      <c r="AP27" s="18" t="e">
        <f t="shared" si="5"/>
        <v>#REF!</v>
      </c>
      <c r="AQ27" s="18" t="e">
        <f t="shared" si="6"/>
        <v>#REF!</v>
      </c>
    </row>
    <row r="28" spans="1:43">
      <c r="A28" t="s">
        <v>40</v>
      </c>
      <c r="B28">
        <v>86.285295508702106</v>
      </c>
      <c r="C28">
        <v>13.714704491298102</v>
      </c>
      <c r="D28">
        <v>0</v>
      </c>
      <c r="G28">
        <v>427.89653999999996</v>
      </c>
      <c r="H28">
        <v>-1459.3690799999999</v>
      </c>
      <c r="J28">
        <v>12836.896199999999</v>
      </c>
      <c r="K28">
        <v>-13480.612688135592</v>
      </c>
      <c r="L28">
        <v>-643.71648813559295</v>
      </c>
      <c r="N28" s="14" t="s">
        <v>20</v>
      </c>
      <c r="O28" s="2">
        <v>2.7799999999999999E-3</v>
      </c>
      <c r="P28" s="2">
        <v>1.15E-2</v>
      </c>
      <c r="Q28" s="2">
        <v>2.7100000000000002E-3</v>
      </c>
      <c r="R28" s="1" t="e">
        <f>RTSs_volumes!#REF!*O28</f>
        <v>#REF!</v>
      </c>
      <c r="S28" s="1" t="e">
        <f>RTSs_volumes!#REF!*P28</f>
        <v>#REF!</v>
      </c>
      <c r="T28" s="1" t="e">
        <f>RTSs_volumes!#REF!*Q28</f>
        <v>#REF!</v>
      </c>
      <c r="U28" s="1" t="e">
        <f t="shared" si="0"/>
        <v>#REF!</v>
      </c>
      <c r="X28" s="15">
        <v>0.3215449999999988</v>
      </c>
      <c r="Y28" s="15">
        <v>0.23871444787423382</v>
      </c>
      <c r="Z28" s="15">
        <v>14.849837426911119</v>
      </c>
      <c r="AA28" s="15">
        <v>15.410096874785351</v>
      </c>
      <c r="AB28" s="15">
        <v>6.3166590808124756E-2</v>
      </c>
      <c r="AC28" s="15">
        <v>4.6894766980855596E-2</v>
      </c>
      <c r="AD28" s="15">
        <v>2.9172078692340868</v>
      </c>
      <c r="AE28" s="15">
        <v>3.027269227023067</v>
      </c>
      <c r="AF28" s="17" t="e">
        <f>X28*RTSs_volumes!#REF!</f>
        <v>#REF!</v>
      </c>
      <c r="AG28" s="17" t="e">
        <f>Y28*RTSs_volumes!#REF!</f>
        <v>#REF!</v>
      </c>
      <c r="AH28" s="17" t="e">
        <f>Z28*RTSs_volumes!#REF!</f>
        <v>#REF!</v>
      </c>
      <c r="AI28" s="17" t="e">
        <f t="shared" si="1"/>
        <v>#REF!</v>
      </c>
      <c r="AJ28" s="18" t="e">
        <f>RTSs_volumes!#REF!*AF28</f>
        <v>#REF!</v>
      </c>
      <c r="AK28" s="18" t="e">
        <f>RTSs_volumes!#REF!*AG28</f>
        <v>#REF!</v>
      </c>
      <c r="AL28" s="18" t="e">
        <f>RTSs_volumes!#REF!*AH28</f>
        <v>#REF!</v>
      </c>
      <c r="AM28" s="18" t="e">
        <f t="shared" si="2"/>
        <v>#REF!</v>
      </c>
      <c r="AN28" s="18" t="e">
        <f t="shared" si="3"/>
        <v>#REF!</v>
      </c>
      <c r="AO28" s="18" t="e">
        <f t="shared" si="4"/>
        <v>#REF!</v>
      </c>
      <c r="AP28" s="18" t="e">
        <f t="shared" si="5"/>
        <v>#REF!</v>
      </c>
      <c r="AQ28" s="18" t="e">
        <f t="shared" si="6"/>
        <v>#REF!</v>
      </c>
    </row>
    <row r="29" spans="1:43">
      <c r="A29" t="s">
        <v>41</v>
      </c>
      <c r="B29">
        <v>78.11061481092058</v>
      </c>
      <c r="C29">
        <v>8.6050744123809935</v>
      </c>
      <c r="D29">
        <v>13.284310776698579</v>
      </c>
      <c r="G29">
        <v>498.41334000000001</v>
      </c>
      <c r="H29">
        <v>-473.49267300000002</v>
      </c>
      <c r="J29">
        <v>14952.4002</v>
      </c>
      <c r="K29">
        <v>0</v>
      </c>
      <c r="L29">
        <v>14952.4002</v>
      </c>
      <c r="N29" s="14" t="s">
        <v>20</v>
      </c>
      <c r="O29" s="2">
        <v>2.7799999999999999E-3</v>
      </c>
      <c r="P29" s="2">
        <v>1.15E-2</v>
      </c>
      <c r="Q29" s="2">
        <v>2.7100000000000002E-3</v>
      </c>
      <c r="R29" s="1" t="e">
        <f>RTSs_volumes!#REF!*O29</f>
        <v>#REF!</v>
      </c>
      <c r="S29" s="1" t="e">
        <f>RTSs_volumes!#REF!*P29</f>
        <v>#REF!</v>
      </c>
      <c r="T29" s="1" t="e">
        <f>RTSs_volumes!#REF!*Q29</f>
        <v>#REF!</v>
      </c>
      <c r="U29" s="1" t="e">
        <f t="shared" si="0"/>
        <v>#REF!</v>
      </c>
      <c r="X29" s="15">
        <v>0.3215449999999988</v>
      </c>
      <c r="Y29" s="15">
        <v>0.23871444787423382</v>
      </c>
      <c r="Z29" s="15">
        <v>14.849837426911119</v>
      </c>
      <c r="AA29" s="15">
        <v>15.410096874785351</v>
      </c>
      <c r="AB29" s="15">
        <v>6.3166590808124756E-2</v>
      </c>
      <c r="AC29" s="15">
        <v>4.6894766980855596E-2</v>
      </c>
      <c r="AD29" s="15">
        <v>2.9172078692340868</v>
      </c>
      <c r="AE29" s="15">
        <v>3.027269227023067</v>
      </c>
      <c r="AF29" s="17" t="e">
        <f>X29*RTSs_volumes!#REF!</f>
        <v>#REF!</v>
      </c>
      <c r="AG29" s="17" t="e">
        <f>Y29*RTSs_volumes!#REF!</f>
        <v>#REF!</v>
      </c>
      <c r="AH29" s="17" t="e">
        <f>Z29*RTSs_volumes!#REF!</f>
        <v>#REF!</v>
      </c>
      <c r="AI29" s="17" t="e">
        <f t="shared" si="1"/>
        <v>#REF!</v>
      </c>
      <c r="AJ29" s="18" t="e">
        <f>RTSs_volumes!#REF!*AF29</f>
        <v>#REF!</v>
      </c>
      <c r="AK29" s="18" t="e">
        <f>RTSs_volumes!#REF!*AG29</f>
        <v>#REF!</v>
      </c>
      <c r="AL29" s="18" t="e">
        <f>RTSs_volumes!#REF!*AH29</f>
        <v>#REF!</v>
      </c>
      <c r="AM29" s="18" t="e">
        <f t="shared" si="2"/>
        <v>#REF!</v>
      </c>
      <c r="AN29" s="18" t="e">
        <f t="shared" si="3"/>
        <v>#REF!</v>
      </c>
      <c r="AO29" s="18" t="e">
        <f t="shared" si="4"/>
        <v>#REF!</v>
      </c>
      <c r="AP29" s="18" t="e">
        <f t="shared" si="5"/>
        <v>#REF!</v>
      </c>
      <c r="AQ29" s="18" t="e">
        <f t="shared" si="6"/>
        <v>#REF!</v>
      </c>
    </row>
    <row r="30" spans="1:43">
      <c r="A30" t="s">
        <v>56</v>
      </c>
      <c r="B30">
        <v>100.00000000000003</v>
      </c>
      <c r="C30">
        <v>0</v>
      </c>
      <c r="D30">
        <v>0</v>
      </c>
      <c r="G30">
        <v>873.45713999999998</v>
      </c>
      <c r="H30">
        <v>-812.31514019999997</v>
      </c>
      <c r="J30">
        <v>26203.714199999999</v>
      </c>
      <c r="K30">
        <v>0</v>
      </c>
      <c r="L30">
        <v>26203.714199999999</v>
      </c>
      <c r="N30" s="14" t="s">
        <v>20</v>
      </c>
      <c r="O30" s="2">
        <v>2.7799999999999999E-3</v>
      </c>
      <c r="P30" s="2">
        <v>1.15E-2</v>
      </c>
      <c r="Q30" s="2">
        <v>2.7100000000000002E-3</v>
      </c>
      <c r="R30" s="1" t="e">
        <f>RTSs_volumes!#REF!*O30</f>
        <v>#REF!</v>
      </c>
      <c r="S30" s="1" t="e">
        <f>RTSs_volumes!#REF!*P30</f>
        <v>#REF!</v>
      </c>
      <c r="T30" s="1" t="e">
        <f>RTSs_volumes!#REF!*Q30</f>
        <v>#REF!</v>
      </c>
      <c r="U30" s="1" t="e">
        <f t="shared" si="0"/>
        <v>#REF!</v>
      </c>
      <c r="X30" s="15">
        <v>0.3215449999999988</v>
      </c>
      <c r="Y30" s="15">
        <v>0.23871444787423382</v>
      </c>
      <c r="Z30" s="15">
        <v>14.849837426911119</v>
      </c>
      <c r="AA30" s="15">
        <v>15.410096874785351</v>
      </c>
      <c r="AB30" s="15">
        <v>6.3166590808124756E-2</v>
      </c>
      <c r="AC30" s="15">
        <v>4.6894766980855596E-2</v>
      </c>
      <c r="AD30" s="15">
        <v>2.9172078692340868</v>
      </c>
      <c r="AE30" s="15">
        <v>3.027269227023067</v>
      </c>
      <c r="AF30" s="17" t="e">
        <f>X30*RTSs_volumes!#REF!</f>
        <v>#REF!</v>
      </c>
      <c r="AG30" s="17" t="e">
        <f>Y30*RTSs_volumes!#REF!</f>
        <v>#REF!</v>
      </c>
      <c r="AH30" s="17" t="e">
        <f>Z30*RTSs_volumes!#REF!</f>
        <v>#REF!</v>
      </c>
      <c r="AI30" s="17" t="e">
        <f t="shared" si="1"/>
        <v>#REF!</v>
      </c>
      <c r="AJ30" s="18" t="e">
        <f>RTSs_volumes!#REF!*AF30</f>
        <v>#REF!</v>
      </c>
      <c r="AK30" s="18" t="e">
        <f>RTSs_volumes!#REF!*AG30</f>
        <v>#REF!</v>
      </c>
      <c r="AL30" s="18" t="e">
        <f>RTSs_volumes!#REF!*AH30</f>
        <v>#REF!</v>
      </c>
      <c r="AM30" s="18" t="e">
        <f t="shared" si="2"/>
        <v>#REF!</v>
      </c>
      <c r="AN30" s="18" t="e">
        <f t="shared" si="3"/>
        <v>#REF!</v>
      </c>
      <c r="AO30" s="18" t="e">
        <f t="shared" si="4"/>
        <v>#REF!</v>
      </c>
      <c r="AP30" s="18" t="e">
        <f t="shared" si="5"/>
        <v>#REF!</v>
      </c>
      <c r="AQ30" s="18" t="e">
        <f t="shared" si="6"/>
        <v>#REF!</v>
      </c>
    </row>
    <row r="31" spans="1:43">
      <c r="A31" t="s">
        <v>42</v>
      </c>
      <c r="B31">
        <v>33.016599373424157</v>
      </c>
      <c r="C31">
        <v>28.202672770989601</v>
      </c>
      <c r="D31">
        <v>38.780727855585937</v>
      </c>
      <c r="G31">
        <v>14940.05976</v>
      </c>
      <c r="H31">
        <v>-62733.074939999991</v>
      </c>
      <c r="J31">
        <v>448201.7928</v>
      </c>
      <c r="K31">
        <v>-579483.48885254224</v>
      </c>
      <c r="L31">
        <v>-131281.69605254225</v>
      </c>
      <c r="N31" s="14" t="s">
        <v>20</v>
      </c>
      <c r="O31" s="2">
        <v>2.7799999999999999E-3</v>
      </c>
      <c r="P31" s="2">
        <v>1.15E-2</v>
      </c>
      <c r="Q31" s="2">
        <v>2.7100000000000002E-3</v>
      </c>
      <c r="R31" s="1" t="e">
        <f>RTSs_volumes!#REF!*O31</f>
        <v>#REF!</v>
      </c>
      <c r="S31" s="1" t="e">
        <f>RTSs_volumes!#REF!*P31</f>
        <v>#REF!</v>
      </c>
      <c r="T31" s="1" t="e">
        <f>RTSs_volumes!#REF!*Q31</f>
        <v>#REF!</v>
      </c>
      <c r="U31" s="1" t="e">
        <f t="shared" si="0"/>
        <v>#REF!</v>
      </c>
      <c r="X31" s="15">
        <v>0.3215449999999988</v>
      </c>
      <c r="Y31" s="15">
        <v>0.23871444787423382</v>
      </c>
      <c r="Z31" s="15">
        <v>14.849837426911119</v>
      </c>
      <c r="AA31" s="15">
        <v>15.410096874785351</v>
      </c>
      <c r="AB31" s="15">
        <v>6.3166590808124756E-2</v>
      </c>
      <c r="AC31" s="15">
        <v>4.6894766980855596E-2</v>
      </c>
      <c r="AD31" s="15">
        <v>2.9172078692340868</v>
      </c>
      <c r="AE31" s="15">
        <v>3.027269227023067</v>
      </c>
      <c r="AF31" s="17" t="e">
        <f>X31*RTSs_volumes!#REF!</f>
        <v>#REF!</v>
      </c>
      <c r="AG31" s="17" t="e">
        <f>Y31*RTSs_volumes!#REF!</f>
        <v>#REF!</v>
      </c>
      <c r="AH31" s="17" t="e">
        <f>Z31*RTSs_volumes!#REF!</f>
        <v>#REF!</v>
      </c>
      <c r="AI31" s="17" t="e">
        <f t="shared" si="1"/>
        <v>#REF!</v>
      </c>
      <c r="AJ31" s="18" t="e">
        <f>RTSs_volumes!#REF!*AF31</f>
        <v>#REF!</v>
      </c>
      <c r="AK31" s="18" t="e">
        <f>RTSs_volumes!#REF!*AG31</f>
        <v>#REF!</v>
      </c>
      <c r="AL31" s="18" t="e">
        <f>RTSs_volumes!#REF!*AH31</f>
        <v>#REF!</v>
      </c>
      <c r="AM31" s="18" t="e">
        <f t="shared" si="2"/>
        <v>#REF!</v>
      </c>
      <c r="AN31" s="18" t="e">
        <f t="shared" si="3"/>
        <v>#REF!</v>
      </c>
      <c r="AO31" s="18" t="e">
        <f t="shared" si="4"/>
        <v>#REF!</v>
      </c>
      <c r="AP31" s="18" t="e">
        <f t="shared" si="5"/>
        <v>#REF!</v>
      </c>
      <c r="AQ31" s="18" t="e">
        <f t="shared" si="6"/>
        <v>#REF!</v>
      </c>
    </row>
    <row r="32" spans="1:43">
      <c r="A32" t="s">
        <v>57</v>
      </c>
      <c r="B32">
        <v>86.19637161768236</v>
      </c>
      <c r="C32">
        <v>13.803628382317637</v>
      </c>
      <c r="D32">
        <v>0</v>
      </c>
      <c r="G32">
        <v>553.85069999999996</v>
      </c>
      <c r="H32">
        <v>-1257.2410890000001</v>
      </c>
      <c r="J32">
        <v>16615.521000000001</v>
      </c>
      <c r="K32">
        <v>-11613.498195</v>
      </c>
      <c r="L32">
        <v>5002.0228050000005</v>
      </c>
      <c r="N32" s="14" t="s">
        <v>24</v>
      </c>
      <c r="O32" s="2">
        <v>2.7799999999999999E-3</v>
      </c>
      <c r="P32" s="2">
        <v>1.15E-2</v>
      </c>
      <c r="Q32" s="2">
        <v>2.7100000000000002E-3</v>
      </c>
      <c r="R32" s="1" t="e">
        <f>RTSs_volumes!#REF!*O32</f>
        <v>#REF!</v>
      </c>
      <c r="S32" s="1" t="e">
        <f>RTSs_volumes!#REF!*P32</f>
        <v>#REF!</v>
      </c>
      <c r="T32" s="1" t="e">
        <f>RTSs_volumes!#REF!*Q32</f>
        <v>#REF!</v>
      </c>
      <c r="U32" s="1" t="e">
        <f t="shared" si="0"/>
        <v>#REF!</v>
      </c>
      <c r="X32" s="5">
        <v>0.13129754166666666</v>
      </c>
      <c r="Y32" s="5">
        <v>6.9080545323212492E-2</v>
      </c>
      <c r="Z32" s="5">
        <v>22.415972616074228</v>
      </c>
      <c r="AA32" s="5">
        <v>22.616350703064107</v>
      </c>
      <c r="AB32" s="5">
        <v>9.3452443294699983E-2</v>
      </c>
      <c r="AC32" s="5">
        <v>4.9168824203685971E-2</v>
      </c>
      <c r="AD32" s="5">
        <v>15.954810601995085</v>
      </c>
      <c r="AE32" s="5">
        <v>16.097431869493469</v>
      </c>
      <c r="AF32" s="17" t="e">
        <f>X32*RTSs_volumes!#REF!</f>
        <v>#REF!</v>
      </c>
      <c r="AG32" s="17" t="e">
        <f>Y32*RTSs_volumes!#REF!</f>
        <v>#REF!</v>
      </c>
      <c r="AH32" s="17" t="e">
        <f>Z32*RTSs_volumes!#REF!</f>
        <v>#REF!</v>
      </c>
      <c r="AI32" s="17" t="e">
        <f t="shared" si="1"/>
        <v>#REF!</v>
      </c>
      <c r="AJ32" s="18" t="e">
        <f>RTSs_volumes!#REF!*AF32</f>
        <v>#REF!</v>
      </c>
      <c r="AK32" s="18" t="e">
        <f>RTSs_volumes!#REF!*AG32</f>
        <v>#REF!</v>
      </c>
      <c r="AL32" s="18" t="e">
        <f>RTSs_volumes!#REF!*AH32</f>
        <v>#REF!</v>
      </c>
      <c r="AM32" s="18" t="e">
        <f t="shared" si="2"/>
        <v>#REF!</v>
      </c>
      <c r="AN32" s="18" t="e">
        <f t="shared" si="3"/>
        <v>#REF!</v>
      </c>
      <c r="AO32" s="18" t="e">
        <f t="shared" si="4"/>
        <v>#REF!</v>
      </c>
      <c r="AP32" s="18" t="e">
        <f t="shared" si="5"/>
        <v>#REF!</v>
      </c>
      <c r="AQ32" s="18" t="e">
        <f t="shared" si="6"/>
        <v>#REF!</v>
      </c>
    </row>
    <row r="33" spans="1:43">
      <c r="A33" t="s">
        <v>58</v>
      </c>
      <c r="B33">
        <v>63.00129489796722</v>
      </c>
      <c r="C33">
        <v>36.998705102033121</v>
      </c>
      <c r="D33">
        <v>0</v>
      </c>
      <c r="G33">
        <v>23490.740977999998</v>
      </c>
      <c r="H33">
        <v>19027.500192180003</v>
      </c>
      <c r="J33">
        <v>1291990.75379</v>
      </c>
      <c r="K33">
        <v>298904.7302917004</v>
      </c>
      <c r="L33">
        <v>1590895.4840817004</v>
      </c>
      <c r="N33" s="14" t="s">
        <v>24</v>
      </c>
      <c r="O33" s="2">
        <v>2.7799999999999999E-3</v>
      </c>
      <c r="P33" s="2">
        <v>1.15E-2</v>
      </c>
      <c r="Q33" s="2">
        <v>2.7100000000000002E-3</v>
      </c>
      <c r="R33" s="1" t="e">
        <f>RTSs_volumes!#REF!*O33</f>
        <v>#REF!</v>
      </c>
      <c r="S33" s="1" t="e">
        <f>RTSs_volumes!#REF!*P33</f>
        <v>#REF!</v>
      </c>
      <c r="T33" s="1" t="e">
        <f>RTSs_volumes!#REF!*Q33</f>
        <v>#REF!</v>
      </c>
      <c r="U33" s="1" t="e">
        <f t="shared" si="0"/>
        <v>#REF!</v>
      </c>
      <c r="X33" s="15">
        <v>0.13129754166666666</v>
      </c>
      <c r="Y33" s="15">
        <v>6.9080545323212492E-2</v>
      </c>
      <c r="Z33" s="15">
        <v>22.415972616074228</v>
      </c>
      <c r="AA33" s="15">
        <v>22.616350703064107</v>
      </c>
      <c r="AB33" s="15">
        <v>9.3452443294699983E-2</v>
      </c>
      <c r="AC33" s="15">
        <v>4.9168824203685971E-2</v>
      </c>
      <c r="AD33" s="15">
        <v>15.954810601995085</v>
      </c>
      <c r="AE33" s="15">
        <v>16.097431869493469</v>
      </c>
      <c r="AF33" s="17" t="e">
        <f>X33*RTSs_volumes!#REF!</f>
        <v>#REF!</v>
      </c>
      <c r="AG33" s="17" t="e">
        <f>Y33*RTSs_volumes!#REF!</f>
        <v>#REF!</v>
      </c>
      <c r="AH33" s="17" t="e">
        <f>Z33*RTSs_volumes!#REF!</f>
        <v>#REF!</v>
      </c>
      <c r="AI33" s="17" t="e">
        <f t="shared" si="1"/>
        <v>#REF!</v>
      </c>
      <c r="AJ33" s="18" t="e">
        <f>RTSs_volumes!#REF!*AF33</f>
        <v>#REF!</v>
      </c>
      <c r="AK33" s="18" t="e">
        <f>RTSs_volumes!#REF!*AG33</f>
        <v>#REF!</v>
      </c>
      <c r="AL33" s="18" t="e">
        <f>RTSs_volumes!#REF!*AH33</f>
        <v>#REF!</v>
      </c>
      <c r="AM33" s="18" t="e">
        <f t="shared" si="2"/>
        <v>#REF!</v>
      </c>
      <c r="AN33" s="18" t="e">
        <f t="shared" si="3"/>
        <v>#REF!</v>
      </c>
      <c r="AO33" s="18" t="e">
        <f t="shared" si="4"/>
        <v>#REF!</v>
      </c>
      <c r="AP33" s="18" t="e">
        <f t="shared" si="5"/>
        <v>#REF!</v>
      </c>
      <c r="AQ33" s="18" t="e">
        <f t="shared" si="6"/>
        <v>#REF!</v>
      </c>
    </row>
    <row r="34" spans="1:43">
      <c r="A34" t="s">
        <v>43</v>
      </c>
      <c r="B34">
        <v>60.364553946428281</v>
      </c>
      <c r="C34">
        <v>39.635446053571698</v>
      </c>
      <c r="D34">
        <v>0</v>
      </c>
      <c r="G34">
        <v>40134.907578000006</v>
      </c>
      <c r="H34">
        <v>173382.80073695999</v>
      </c>
      <c r="J34">
        <v>2207419.9167900002</v>
      </c>
      <c r="K34">
        <v>2723686.178849699</v>
      </c>
      <c r="L34">
        <v>4931106.0956396991</v>
      </c>
      <c r="N34" s="14" t="s">
        <v>24</v>
      </c>
      <c r="O34" s="2">
        <v>2.7799999999999999E-3</v>
      </c>
      <c r="P34" s="2">
        <v>1.15E-2</v>
      </c>
      <c r="Q34" s="2">
        <v>2.7100000000000002E-3</v>
      </c>
      <c r="R34" s="1" t="e">
        <f>RTSs_volumes!#REF!*O34</f>
        <v>#REF!</v>
      </c>
      <c r="S34" s="1" t="e">
        <f>RTSs_volumes!#REF!*P34</f>
        <v>#REF!</v>
      </c>
      <c r="T34" s="1" t="e">
        <f>RTSs_volumes!#REF!*Q34</f>
        <v>#REF!</v>
      </c>
      <c r="U34" s="1" t="e">
        <f t="shared" si="0"/>
        <v>#REF!</v>
      </c>
      <c r="X34" s="15">
        <v>0.13129754166666666</v>
      </c>
      <c r="Y34" s="15">
        <v>6.9080545323212492E-2</v>
      </c>
      <c r="Z34" s="15">
        <v>22.415972616074228</v>
      </c>
      <c r="AA34" s="15">
        <v>22.616350703064107</v>
      </c>
      <c r="AB34" s="15">
        <v>9.3452443294699983E-2</v>
      </c>
      <c r="AC34" s="15">
        <v>4.9168824203685971E-2</v>
      </c>
      <c r="AD34" s="15">
        <v>15.954810601995085</v>
      </c>
      <c r="AE34" s="15">
        <v>16.097431869493469</v>
      </c>
      <c r="AF34" s="17" t="e">
        <f>X34*RTSs_volumes!#REF!</f>
        <v>#REF!</v>
      </c>
      <c r="AG34" s="17" t="e">
        <f>Y34*RTSs_volumes!#REF!</f>
        <v>#REF!</v>
      </c>
      <c r="AH34" s="17" t="e">
        <f>Z34*RTSs_volumes!#REF!</f>
        <v>#REF!</v>
      </c>
      <c r="AI34" s="17" t="e">
        <f t="shared" si="1"/>
        <v>#REF!</v>
      </c>
      <c r="AJ34" s="18" t="e">
        <f>RTSs_volumes!#REF!*AF34</f>
        <v>#REF!</v>
      </c>
      <c r="AK34" s="18" t="e">
        <f>RTSs_volumes!#REF!*AG34</f>
        <v>#REF!</v>
      </c>
      <c r="AL34" s="18" t="e">
        <f>RTSs_volumes!#REF!*AH34</f>
        <v>#REF!</v>
      </c>
      <c r="AM34" s="18" t="e">
        <f t="shared" si="2"/>
        <v>#REF!</v>
      </c>
      <c r="AN34" s="18" t="e">
        <f t="shared" si="3"/>
        <v>#REF!</v>
      </c>
      <c r="AO34" s="18" t="e">
        <f t="shared" si="4"/>
        <v>#REF!</v>
      </c>
      <c r="AP34" s="18" t="e">
        <f t="shared" si="5"/>
        <v>#REF!</v>
      </c>
      <c r="AQ34" s="18" t="e">
        <f t="shared" si="6"/>
        <v>#REF!</v>
      </c>
    </row>
    <row r="35" spans="1:43">
      <c r="G35">
        <v>40707.281379</v>
      </c>
      <c r="H35">
        <v>321587.52289410005</v>
      </c>
      <c r="J35">
        <v>2238900.4758449998</v>
      </c>
      <c r="K35">
        <v>5051847.6323727714</v>
      </c>
      <c r="L35">
        <v>7290748.1082177712</v>
      </c>
      <c r="N35" s="14" t="s">
        <v>24</v>
      </c>
      <c r="O35" s="2">
        <v>2.7799999999999999E-3</v>
      </c>
      <c r="P35" s="2">
        <v>1.15E-2</v>
      </c>
      <c r="Q35" s="2">
        <v>2.7100000000000002E-3</v>
      </c>
      <c r="R35" s="1" t="e">
        <f>RTSs_volumes!#REF!*O35</f>
        <v>#REF!</v>
      </c>
      <c r="S35" s="1" t="e">
        <f>RTSs_volumes!#REF!*P35</f>
        <v>#REF!</v>
      </c>
      <c r="T35" s="1" t="e">
        <f>RTSs_volumes!#REF!*Q35</f>
        <v>#REF!</v>
      </c>
      <c r="U35" s="1" t="e">
        <f t="shared" si="0"/>
        <v>#REF!</v>
      </c>
      <c r="X35" s="15">
        <v>0.13129754166666666</v>
      </c>
      <c r="Y35" s="15">
        <v>6.9080545323212492E-2</v>
      </c>
      <c r="Z35" s="15">
        <v>22.415972616074228</v>
      </c>
      <c r="AA35" s="15">
        <v>22.616350703064107</v>
      </c>
      <c r="AB35" s="15">
        <v>9.3452443294699983E-2</v>
      </c>
      <c r="AC35" s="15">
        <v>4.9168824203685971E-2</v>
      </c>
      <c r="AD35" s="15">
        <v>15.954810601995085</v>
      </c>
      <c r="AE35" s="15">
        <v>16.097431869493469</v>
      </c>
      <c r="AF35" s="17" t="e">
        <f>X35*RTSs_volumes!#REF!</f>
        <v>#REF!</v>
      </c>
      <c r="AG35" s="17" t="e">
        <f>Y35*RTSs_volumes!#REF!</f>
        <v>#REF!</v>
      </c>
      <c r="AH35" s="17" t="e">
        <f>Z35*RTSs_volumes!#REF!</f>
        <v>#REF!</v>
      </c>
      <c r="AI35" s="17" t="e">
        <f t="shared" si="1"/>
        <v>#REF!</v>
      </c>
      <c r="AJ35" s="18" t="e">
        <f>RTSs_volumes!#REF!*AF35</f>
        <v>#REF!</v>
      </c>
      <c r="AK35" s="18" t="e">
        <f>RTSs_volumes!#REF!*AG35</f>
        <v>#REF!</v>
      </c>
      <c r="AL35" s="18" t="e">
        <f>RTSs_volumes!#REF!*AH35</f>
        <v>#REF!</v>
      </c>
      <c r="AM35" s="18" t="e">
        <f t="shared" si="2"/>
        <v>#REF!</v>
      </c>
      <c r="AN35" s="18" t="e">
        <f t="shared" si="3"/>
        <v>#REF!</v>
      </c>
      <c r="AO35" s="18" t="e">
        <f t="shared" si="4"/>
        <v>#REF!</v>
      </c>
      <c r="AP35" s="18" t="e">
        <f t="shared" si="5"/>
        <v>#REF!</v>
      </c>
      <c r="AQ35" s="18" t="e">
        <f t="shared" si="6"/>
        <v>#REF!</v>
      </c>
    </row>
    <row r="36" spans="1:43">
      <c r="G36">
        <v>27600.732665</v>
      </c>
      <c r="H36">
        <v>75626.007502099994</v>
      </c>
      <c r="J36">
        <v>1518040.296575</v>
      </c>
      <c r="K36">
        <v>1188015.8269420799</v>
      </c>
      <c r="L36">
        <v>2706056.1235170802</v>
      </c>
      <c r="N36" s="14" t="s">
        <v>24</v>
      </c>
      <c r="O36" s="2">
        <v>2.7799999999999999E-3</v>
      </c>
      <c r="P36" s="2">
        <v>1.15E-2</v>
      </c>
      <c r="Q36" s="2">
        <v>2.7100000000000002E-3</v>
      </c>
      <c r="R36" s="1" t="e">
        <f>RTSs_volumes!#REF!*O36</f>
        <v>#REF!</v>
      </c>
      <c r="S36" s="1" t="e">
        <f>RTSs_volumes!#REF!*P36</f>
        <v>#REF!</v>
      </c>
      <c r="T36" s="1" t="e">
        <f>RTSs_volumes!#REF!*Q36</f>
        <v>#REF!</v>
      </c>
      <c r="U36" s="1" t="e">
        <f t="shared" si="0"/>
        <v>#REF!</v>
      </c>
      <c r="X36" s="15">
        <v>0.13129754166666666</v>
      </c>
      <c r="Y36" s="15">
        <v>6.9080545323212492E-2</v>
      </c>
      <c r="Z36" s="15">
        <v>22.415972616074228</v>
      </c>
      <c r="AA36" s="15">
        <v>22.616350703064107</v>
      </c>
      <c r="AB36" s="15">
        <v>9.3452443294699983E-2</v>
      </c>
      <c r="AC36" s="15">
        <v>4.9168824203685971E-2</v>
      </c>
      <c r="AD36" s="15">
        <v>15.954810601995085</v>
      </c>
      <c r="AE36" s="15">
        <v>16.097431869493469</v>
      </c>
      <c r="AF36" s="17" t="e">
        <f>X36*RTSs_volumes!#REF!</f>
        <v>#REF!</v>
      </c>
      <c r="AG36" s="17" t="e">
        <f>Y36*RTSs_volumes!#REF!</f>
        <v>#REF!</v>
      </c>
      <c r="AH36" s="17" t="e">
        <f>Z36*RTSs_volumes!#REF!</f>
        <v>#REF!</v>
      </c>
      <c r="AI36" s="17" t="e">
        <f t="shared" si="1"/>
        <v>#REF!</v>
      </c>
      <c r="AJ36" s="18" t="e">
        <f>RTSs_volumes!#REF!*AF36</f>
        <v>#REF!</v>
      </c>
      <c r="AK36" s="18" t="e">
        <f>RTSs_volumes!#REF!*AG36</f>
        <v>#REF!</v>
      </c>
      <c r="AL36" s="18" t="e">
        <f>RTSs_volumes!#REF!*AH36</f>
        <v>#REF!</v>
      </c>
      <c r="AM36" s="18" t="e">
        <f t="shared" si="2"/>
        <v>#REF!</v>
      </c>
      <c r="AN36" s="18" t="e">
        <f t="shared" si="3"/>
        <v>#REF!</v>
      </c>
      <c r="AO36" s="18" t="e">
        <f t="shared" si="4"/>
        <v>#REF!</v>
      </c>
      <c r="AP36" s="18" t="e">
        <f t="shared" si="5"/>
        <v>#REF!</v>
      </c>
      <c r="AQ36" s="18" t="e">
        <f t="shared" si="6"/>
        <v>#REF!</v>
      </c>
    </row>
    <row r="37" spans="1:43">
      <c r="G37">
        <v>1502.2676880000001</v>
      </c>
      <c r="H37">
        <v>-1667.5171336800001</v>
      </c>
      <c r="J37">
        <v>82624.722840000002</v>
      </c>
      <c r="K37">
        <v>-26195.178245445819</v>
      </c>
      <c r="L37">
        <v>56429.544594554187</v>
      </c>
      <c r="N37" s="14" t="s">
        <v>24</v>
      </c>
      <c r="O37" s="2">
        <v>2.7799999999999999E-3</v>
      </c>
      <c r="P37" s="2">
        <v>1.15E-2</v>
      </c>
      <c r="Q37" s="2">
        <v>2.7100000000000002E-3</v>
      </c>
      <c r="R37" s="1" t="e">
        <f>RTSs_volumes!#REF!*O37</f>
        <v>#REF!</v>
      </c>
      <c r="S37" s="1" t="e">
        <f>RTSs_volumes!#REF!*P37</f>
        <v>#REF!</v>
      </c>
      <c r="T37" s="1" t="e">
        <f>RTSs_volumes!#REF!*Q37</f>
        <v>#REF!</v>
      </c>
      <c r="U37" s="1" t="e">
        <f t="shared" si="0"/>
        <v>#REF!</v>
      </c>
      <c r="X37" s="15">
        <v>0.13129754166666666</v>
      </c>
      <c r="Y37" s="15">
        <v>6.9080545323212492E-2</v>
      </c>
      <c r="Z37" s="15">
        <v>22.415972616074228</v>
      </c>
      <c r="AA37" s="15">
        <v>22.616350703064107</v>
      </c>
      <c r="AB37" s="15">
        <v>9.3452443294699983E-2</v>
      </c>
      <c r="AC37" s="15">
        <v>4.9168824203685971E-2</v>
      </c>
      <c r="AD37" s="15">
        <v>15.954810601995085</v>
      </c>
      <c r="AE37" s="15">
        <v>16.097431869493469</v>
      </c>
      <c r="AF37" s="17" t="e">
        <f>X37*RTSs_volumes!#REF!</f>
        <v>#REF!</v>
      </c>
      <c r="AG37" s="17" t="e">
        <f>Y37*RTSs_volumes!#REF!</f>
        <v>#REF!</v>
      </c>
      <c r="AH37" s="17" t="e">
        <f>Z37*RTSs_volumes!#REF!</f>
        <v>#REF!</v>
      </c>
      <c r="AI37" s="17" t="e">
        <f t="shared" si="1"/>
        <v>#REF!</v>
      </c>
      <c r="AJ37" s="18" t="e">
        <f>RTSs_volumes!#REF!*AF37</f>
        <v>#REF!</v>
      </c>
      <c r="AK37" s="18" t="e">
        <f>RTSs_volumes!#REF!*AG37</f>
        <v>#REF!</v>
      </c>
      <c r="AL37" s="18" t="e">
        <f>RTSs_volumes!#REF!*AH37</f>
        <v>#REF!</v>
      </c>
      <c r="AM37" s="18" t="e">
        <f t="shared" si="2"/>
        <v>#REF!</v>
      </c>
      <c r="AN37" s="18" t="e">
        <f t="shared" si="3"/>
        <v>#REF!</v>
      </c>
      <c r="AO37" s="18" t="e">
        <f t="shared" si="4"/>
        <v>#REF!</v>
      </c>
      <c r="AP37" s="18" t="e">
        <f t="shared" si="5"/>
        <v>#REF!</v>
      </c>
      <c r="AQ37" s="18" t="e">
        <f t="shared" si="6"/>
        <v>#REF!</v>
      </c>
    </row>
    <row r="38" spans="1:43">
      <c r="G38">
        <v>8257.1721210000014</v>
      </c>
      <c r="H38">
        <v>38973.852411120002</v>
      </c>
      <c r="J38">
        <v>454144.46665500005</v>
      </c>
      <c r="K38">
        <v>612243.790603776</v>
      </c>
      <c r="L38">
        <v>1066388.2572587761</v>
      </c>
      <c r="N38" s="14" t="s">
        <v>24</v>
      </c>
      <c r="O38" s="2">
        <v>2.7799999999999999E-3</v>
      </c>
      <c r="P38" s="2">
        <v>1.15E-2</v>
      </c>
      <c r="Q38" s="2">
        <v>2.7100000000000002E-3</v>
      </c>
      <c r="R38" s="1" t="e">
        <f>RTSs_volumes!#REF!*O38</f>
        <v>#REF!</v>
      </c>
      <c r="S38" s="1" t="e">
        <f>RTSs_volumes!#REF!*P38</f>
        <v>#REF!</v>
      </c>
      <c r="T38" s="1" t="e">
        <f>RTSs_volumes!#REF!*Q38</f>
        <v>#REF!</v>
      </c>
      <c r="U38" s="1" t="e">
        <f t="shared" si="0"/>
        <v>#REF!</v>
      </c>
      <c r="X38" s="15">
        <v>0.13129754166666666</v>
      </c>
      <c r="Y38" s="15">
        <v>6.9080545323212492E-2</v>
      </c>
      <c r="Z38" s="15">
        <v>22.415972616074228</v>
      </c>
      <c r="AA38" s="15">
        <v>22.616350703064107</v>
      </c>
      <c r="AB38" s="15">
        <v>9.3452443294699983E-2</v>
      </c>
      <c r="AC38" s="15">
        <v>4.9168824203685971E-2</v>
      </c>
      <c r="AD38" s="15">
        <v>15.954810601995085</v>
      </c>
      <c r="AE38" s="15">
        <v>16.097431869493469</v>
      </c>
      <c r="AF38" s="17" t="e">
        <f>X38*RTSs_volumes!#REF!</f>
        <v>#REF!</v>
      </c>
      <c r="AG38" s="17" t="e">
        <f>Y38*RTSs_volumes!#REF!</f>
        <v>#REF!</v>
      </c>
      <c r="AH38" s="17" t="e">
        <f>Z38*RTSs_volumes!#REF!</f>
        <v>#REF!</v>
      </c>
      <c r="AI38" s="17" t="e">
        <f t="shared" si="1"/>
        <v>#REF!</v>
      </c>
      <c r="AJ38" s="18" t="e">
        <f>RTSs_volumes!#REF!*AF38</f>
        <v>#REF!</v>
      </c>
      <c r="AK38" s="18" t="e">
        <f>RTSs_volumes!#REF!*AG38</f>
        <v>#REF!</v>
      </c>
      <c r="AL38" s="18" t="e">
        <f>RTSs_volumes!#REF!*AH38</f>
        <v>#REF!</v>
      </c>
      <c r="AM38" s="18" t="e">
        <f t="shared" si="2"/>
        <v>#REF!</v>
      </c>
      <c r="AN38" s="18" t="e">
        <f t="shared" si="3"/>
        <v>#REF!</v>
      </c>
      <c r="AO38" s="18" t="e">
        <f t="shared" si="4"/>
        <v>#REF!</v>
      </c>
      <c r="AP38" s="18" t="e">
        <f t="shared" si="5"/>
        <v>#REF!</v>
      </c>
      <c r="AQ38" s="18" t="e">
        <f t="shared" si="6"/>
        <v>#REF!</v>
      </c>
    </row>
    <row r="39" spans="1:43">
      <c r="G39">
        <v>4349.1950030000007</v>
      </c>
      <c r="H39">
        <v>-10765.925675000002</v>
      </c>
      <c r="J39">
        <v>239205.72516500004</v>
      </c>
      <c r="K39">
        <v>-169122.90514909095</v>
      </c>
      <c r="L39">
        <v>70082.820015909092</v>
      </c>
      <c r="N39" s="14" t="s">
        <v>24</v>
      </c>
      <c r="O39" s="2">
        <v>2.7799999999999999E-3</v>
      </c>
      <c r="P39" s="2">
        <v>1.15E-2</v>
      </c>
      <c r="Q39" s="2">
        <v>2.7100000000000002E-3</v>
      </c>
      <c r="R39" s="1" t="e">
        <f>RTSs_volumes!#REF!*O39</f>
        <v>#REF!</v>
      </c>
      <c r="S39" s="1" t="e">
        <f>RTSs_volumes!#REF!*P39</f>
        <v>#REF!</v>
      </c>
      <c r="T39" s="1" t="e">
        <f>RTSs_volumes!#REF!*Q39</f>
        <v>#REF!</v>
      </c>
      <c r="U39" s="1" t="e">
        <f t="shared" si="0"/>
        <v>#REF!</v>
      </c>
      <c r="X39" s="15">
        <v>0.13129754166666666</v>
      </c>
      <c r="Y39" s="15">
        <v>6.9080545323212492E-2</v>
      </c>
      <c r="Z39" s="15">
        <v>22.415972616074228</v>
      </c>
      <c r="AA39" s="15">
        <v>22.616350703064107</v>
      </c>
      <c r="AB39" s="15">
        <v>9.3452443294699983E-2</v>
      </c>
      <c r="AC39" s="15">
        <v>4.9168824203685971E-2</v>
      </c>
      <c r="AD39" s="15">
        <v>15.954810601995085</v>
      </c>
      <c r="AE39" s="15">
        <v>16.097431869493469</v>
      </c>
      <c r="AF39" s="17" t="e">
        <f>X39*RTSs_volumes!#REF!</f>
        <v>#REF!</v>
      </c>
      <c r="AG39" s="17" t="e">
        <f>Y39*RTSs_volumes!#REF!</f>
        <v>#REF!</v>
      </c>
      <c r="AH39" s="17" t="e">
        <f>Z39*RTSs_volumes!#REF!</f>
        <v>#REF!</v>
      </c>
      <c r="AI39" s="17" t="e">
        <f t="shared" si="1"/>
        <v>#REF!</v>
      </c>
      <c r="AJ39" s="18" t="e">
        <f>RTSs_volumes!#REF!*AF39</f>
        <v>#REF!</v>
      </c>
      <c r="AK39" s="18" t="e">
        <f>RTSs_volumes!#REF!*AG39</f>
        <v>#REF!</v>
      </c>
      <c r="AL39" s="18" t="e">
        <f>RTSs_volumes!#REF!*AH39</f>
        <v>#REF!</v>
      </c>
      <c r="AM39" s="18" t="e">
        <f t="shared" si="2"/>
        <v>#REF!</v>
      </c>
      <c r="AN39" s="18" t="e">
        <f t="shared" si="3"/>
        <v>#REF!</v>
      </c>
      <c r="AO39" s="18" t="e">
        <f t="shared" si="4"/>
        <v>#REF!</v>
      </c>
      <c r="AP39" s="18" t="e">
        <f t="shared" si="5"/>
        <v>#REF!</v>
      </c>
      <c r="AQ39" s="18" t="e">
        <f t="shared" si="6"/>
        <v>#REF!</v>
      </c>
    </row>
    <row r="40" spans="1:43">
      <c r="G40">
        <v>1415.5377480000002</v>
      </c>
      <c r="H40">
        <v>-2080.8404895600002</v>
      </c>
      <c r="J40">
        <v>77854.576140000005</v>
      </c>
      <c r="K40">
        <v>-32688.112417815275</v>
      </c>
      <c r="L40">
        <v>45166.46372218473</v>
      </c>
      <c r="N40" s="14" t="s">
        <v>24</v>
      </c>
      <c r="O40" s="2">
        <v>2.7799999999999999E-3</v>
      </c>
      <c r="P40" s="2">
        <v>1.15E-2</v>
      </c>
      <c r="Q40" s="2">
        <v>2.7100000000000002E-3</v>
      </c>
      <c r="R40" s="1" t="e">
        <f>RTSs_volumes!#REF!*O40</f>
        <v>#REF!</v>
      </c>
      <c r="S40" s="1" t="e">
        <f>RTSs_volumes!#REF!*P40</f>
        <v>#REF!</v>
      </c>
      <c r="T40" s="1" t="e">
        <f>RTSs_volumes!#REF!*Q40</f>
        <v>#REF!</v>
      </c>
      <c r="U40" s="1" t="e">
        <f t="shared" si="0"/>
        <v>#REF!</v>
      </c>
      <c r="X40" s="15">
        <v>0.13129754166666666</v>
      </c>
      <c r="Y40" s="15">
        <v>6.9080545323212492E-2</v>
      </c>
      <c r="Z40" s="15">
        <v>22.415972616074228</v>
      </c>
      <c r="AA40" s="15">
        <v>22.616350703064107</v>
      </c>
      <c r="AB40" s="15">
        <v>9.3452443294699983E-2</v>
      </c>
      <c r="AC40" s="15">
        <v>4.9168824203685971E-2</v>
      </c>
      <c r="AD40" s="15">
        <v>15.954810601995085</v>
      </c>
      <c r="AE40" s="15">
        <v>16.097431869493469</v>
      </c>
      <c r="AF40" s="17" t="e">
        <f>X40*RTSs_volumes!#REF!</f>
        <v>#REF!</v>
      </c>
      <c r="AG40" s="17" t="e">
        <f>Y40*RTSs_volumes!#REF!</f>
        <v>#REF!</v>
      </c>
      <c r="AH40" s="17" t="e">
        <f>Z40*RTSs_volumes!#REF!</f>
        <v>#REF!</v>
      </c>
      <c r="AI40" s="17" t="e">
        <f t="shared" si="1"/>
        <v>#REF!</v>
      </c>
      <c r="AJ40" s="18" t="e">
        <f>RTSs_volumes!#REF!*AF40</f>
        <v>#REF!</v>
      </c>
      <c r="AK40" s="18" t="e">
        <f>RTSs_volumes!#REF!*AG40</f>
        <v>#REF!</v>
      </c>
      <c r="AL40" s="18" t="e">
        <f>RTSs_volumes!#REF!*AH40</f>
        <v>#REF!</v>
      </c>
      <c r="AM40" s="18" t="e">
        <f t="shared" si="2"/>
        <v>#REF!</v>
      </c>
      <c r="AN40" s="18" t="e">
        <f t="shared" si="3"/>
        <v>#REF!</v>
      </c>
      <c r="AO40" s="18" t="e">
        <f t="shared" si="4"/>
        <v>#REF!</v>
      </c>
      <c r="AP40" s="18" t="e">
        <f t="shared" si="5"/>
        <v>#REF!</v>
      </c>
      <c r="AQ40" s="18" t="e">
        <f t="shared" si="6"/>
        <v>#REF!</v>
      </c>
    </row>
    <row r="41" spans="1:43">
      <c r="G41">
        <v>2557.2386080000001</v>
      </c>
      <c r="H41">
        <v>-6330.1516090000005</v>
      </c>
      <c r="J41">
        <v>140648.12344</v>
      </c>
      <c r="K41">
        <v>-99440.927094109094</v>
      </c>
      <c r="L41">
        <v>41207.196345890901</v>
      </c>
      <c r="N41" s="14" t="s">
        <v>24</v>
      </c>
      <c r="O41" s="2">
        <v>2.7799999999999999E-3</v>
      </c>
      <c r="P41" s="2">
        <v>1.15E-2</v>
      </c>
      <c r="Q41" s="2">
        <v>2.7100000000000002E-3</v>
      </c>
      <c r="R41" s="1" t="e">
        <f>RTSs_volumes!#REF!*O41</f>
        <v>#REF!</v>
      </c>
      <c r="S41" s="1" t="e">
        <f>RTSs_volumes!#REF!*P41</f>
        <v>#REF!</v>
      </c>
      <c r="T41" s="1" t="e">
        <f>RTSs_volumes!#REF!*Q41</f>
        <v>#REF!</v>
      </c>
      <c r="U41" s="1" t="e">
        <f t="shared" si="0"/>
        <v>#REF!</v>
      </c>
      <c r="X41" s="15">
        <v>0.13129754166666666</v>
      </c>
      <c r="Y41" s="15">
        <v>6.9080545323212492E-2</v>
      </c>
      <c r="Z41" s="15">
        <v>22.415972616074228</v>
      </c>
      <c r="AA41" s="15">
        <v>22.616350703064107</v>
      </c>
      <c r="AB41" s="15">
        <v>9.3452443294699983E-2</v>
      </c>
      <c r="AC41" s="15">
        <v>4.9168824203685971E-2</v>
      </c>
      <c r="AD41" s="15">
        <v>15.954810601995085</v>
      </c>
      <c r="AE41" s="15">
        <v>16.097431869493469</v>
      </c>
      <c r="AF41" s="17" t="e">
        <f>X41*RTSs_volumes!#REF!</f>
        <v>#REF!</v>
      </c>
      <c r="AG41" s="17" t="e">
        <f>Y41*RTSs_volumes!#REF!</f>
        <v>#REF!</v>
      </c>
      <c r="AH41" s="17" t="e">
        <f>Z41*RTSs_volumes!#REF!</f>
        <v>#REF!</v>
      </c>
      <c r="AI41" s="17" t="e">
        <f t="shared" si="1"/>
        <v>#REF!</v>
      </c>
      <c r="AJ41" s="18" t="e">
        <f>RTSs_volumes!#REF!*AF41</f>
        <v>#REF!</v>
      </c>
      <c r="AK41" s="18" t="e">
        <f>RTSs_volumes!#REF!*AG41</f>
        <v>#REF!</v>
      </c>
      <c r="AL41" s="18" t="e">
        <f>RTSs_volumes!#REF!*AH41</f>
        <v>#REF!</v>
      </c>
      <c r="AM41" s="18" t="e">
        <f t="shared" si="2"/>
        <v>#REF!</v>
      </c>
      <c r="AN41" s="18" t="e">
        <f t="shared" si="3"/>
        <v>#REF!</v>
      </c>
      <c r="AO41" s="18" t="e">
        <f t="shared" si="4"/>
        <v>#REF!</v>
      </c>
      <c r="AP41" s="18" t="e">
        <f t="shared" si="5"/>
        <v>#REF!</v>
      </c>
      <c r="AQ41" s="18" t="e">
        <f t="shared" si="6"/>
        <v>#REF!</v>
      </c>
    </row>
    <row r="42" spans="1:43">
      <c r="G42">
        <v>266.09570600000006</v>
      </c>
      <c r="H42">
        <v>-337.94154662000005</v>
      </c>
      <c r="J42">
        <v>9579.4454160000023</v>
      </c>
      <c r="K42">
        <v>-3176.6505382280006</v>
      </c>
      <c r="L42">
        <v>6402.7948777720012</v>
      </c>
      <c r="N42" s="14" t="s">
        <v>24</v>
      </c>
      <c r="O42" s="2">
        <v>2.7799999999999999E-3</v>
      </c>
      <c r="P42" s="2">
        <v>1.15E-2</v>
      </c>
      <c r="Q42" s="2">
        <v>2.7100000000000002E-3</v>
      </c>
      <c r="R42" s="1" t="e">
        <f>RTSs_volumes!#REF!*O42</f>
        <v>#REF!</v>
      </c>
      <c r="S42" s="1" t="e">
        <f>RTSs_volumes!#REF!*P42</f>
        <v>#REF!</v>
      </c>
      <c r="T42" s="1" t="e">
        <f>RTSs_volumes!#REF!*Q42</f>
        <v>#REF!</v>
      </c>
      <c r="U42" s="1" t="e">
        <f t="shared" si="0"/>
        <v>#REF!</v>
      </c>
      <c r="X42" s="15">
        <v>0.13129754166666666</v>
      </c>
      <c r="Y42" s="15">
        <v>6.9080545323212492E-2</v>
      </c>
      <c r="Z42" s="15">
        <v>22.415972616074228</v>
      </c>
      <c r="AA42" s="15">
        <v>22.616350703064107</v>
      </c>
      <c r="AB42" s="15">
        <v>9.3452443294699983E-2</v>
      </c>
      <c r="AC42" s="15">
        <v>4.9168824203685971E-2</v>
      </c>
      <c r="AD42" s="15">
        <v>15.954810601995085</v>
      </c>
      <c r="AE42" s="15">
        <v>16.097431869493469</v>
      </c>
      <c r="AF42" s="17" t="e">
        <f>X42*RTSs_volumes!#REF!</f>
        <v>#REF!</v>
      </c>
      <c r="AG42" s="17" t="e">
        <f>Y42*RTSs_volumes!#REF!</f>
        <v>#REF!</v>
      </c>
      <c r="AH42" s="17" t="e">
        <f>Z42*RTSs_volumes!#REF!</f>
        <v>#REF!</v>
      </c>
      <c r="AI42" s="17" t="e">
        <f t="shared" si="1"/>
        <v>#REF!</v>
      </c>
      <c r="AJ42" s="18" t="e">
        <f>RTSs_volumes!#REF!*AF42</f>
        <v>#REF!</v>
      </c>
      <c r="AK42" s="18" t="e">
        <f>RTSs_volumes!#REF!*AG42</f>
        <v>#REF!</v>
      </c>
      <c r="AL42" s="18" t="e">
        <f>RTSs_volumes!#REF!*AH42</f>
        <v>#REF!</v>
      </c>
      <c r="AM42" s="18" t="e">
        <f t="shared" si="2"/>
        <v>#REF!</v>
      </c>
      <c r="AN42" s="18" t="e">
        <f t="shared" si="3"/>
        <v>#REF!</v>
      </c>
      <c r="AO42" s="18" t="e">
        <f t="shared" si="4"/>
        <v>#REF!</v>
      </c>
      <c r="AP42" s="18" t="e">
        <f t="shared" si="5"/>
        <v>#REF!</v>
      </c>
      <c r="AQ42" s="18" t="e">
        <f t="shared" si="6"/>
        <v>#REF!</v>
      </c>
    </row>
    <row r="43" spans="1:43">
      <c r="G43">
        <v>337.17202599999996</v>
      </c>
      <c r="H43">
        <v>-492.27115795999998</v>
      </c>
      <c r="J43">
        <v>12138.192935999999</v>
      </c>
      <c r="K43">
        <v>-4627.3488848240004</v>
      </c>
      <c r="L43">
        <v>7510.8440511759991</v>
      </c>
      <c r="N43" s="14" t="s">
        <v>24</v>
      </c>
      <c r="O43" s="2">
        <v>2.7799999999999999E-3</v>
      </c>
      <c r="P43" s="2">
        <v>1.15E-2</v>
      </c>
      <c r="Q43" s="2">
        <v>2.7100000000000002E-3</v>
      </c>
      <c r="R43" s="1" t="e">
        <f>RTSs_volumes!#REF!*O43</f>
        <v>#REF!</v>
      </c>
      <c r="S43" s="1" t="e">
        <f>RTSs_volumes!#REF!*P43</f>
        <v>#REF!</v>
      </c>
      <c r="T43" s="1" t="e">
        <f>RTSs_volumes!#REF!*Q43</f>
        <v>#REF!</v>
      </c>
      <c r="U43" s="1" t="e">
        <f t="shared" si="0"/>
        <v>#REF!</v>
      </c>
      <c r="X43" s="15">
        <v>0.13129754166666666</v>
      </c>
      <c r="Y43" s="15">
        <v>6.9080545323212492E-2</v>
      </c>
      <c r="Z43" s="15">
        <v>22.415972616074228</v>
      </c>
      <c r="AA43" s="15">
        <v>22.616350703064107</v>
      </c>
      <c r="AB43" s="15">
        <v>9.3452443294699983E-2</v>
      </c>
      <c r="AC43" s="15">
        <v>4.9168824203685971E-2</v>
      </c>
      <c r="AD43" s="15">
        <v>15.954810601995085</v>
      </c>
      <c r="AE43" s="15">
        <v>16.097431869493469</v>
      </c>
      <c r="AF43" s="17" t="e">
        <f>X43*RTSs_volumes!#REF!</f>
        <v>#REF!</v>
      </c>
      <c r="AG43" s="17" t="e">
        <f>Y43*RTSs_volumes!#REF!</f>
        <v>#REF!</v>
      </c>
      <c r="AH43" s="17" t="e">
        <f>Z43*RTSs_volumes!#REF!</f>
        <v>#REF!</v>
      </c>
      <c r="AI43" s="17" t="e">
        <f t="shared" si="1"/>
        <v>#REF!</v>
      </c>
      <c r="AJ43" s="18" t="e">
        <f>RTSs_volumes!#REF!*AF43</f>
        <v>#REF!</v>
      </c>
      <c r="AK43" s="18" t="e">
        <f>RTSs_volumes!#REF!*AG43</f>
        <v>#REF!</v>
      </c>
      <c r="AL43" s="18" t="e">
        <f>RTSs_volumes!#REF!*AH43</f>
        <v>#REF!</v>
      </c>
      <c r="AM43" s="18" t="e">
        <f t="shared" si="2"/>
        <v>#REF!</v>
      </c>
      <c r="AN43" s="18" t="e">
        <f t="shared" si="3"/>
        <v>#REF!</v>
      </c>
      <c r="AO43" s="18" t="e">
        <f t="shared" si="4"/>
        <v>#REF!</v>
      </c>
      <c r="AP43" s="18" t="e">
        <f t="shared" si="5"/>
        <v>#REF!</v>
      </c>
      <c r="AQ43" s="18" t="e">
        <f t="shared" si="6"/>
        <v>#REF!</v>
      </c>
    </row>
    <row r="44" spans="1:43">
      <c r="G44">
        <v>279.02681800000005</v>
      </c>
      <c r="H44">
        <v>239.96306348000007</v>
      </c>
      <c r="J44">
        <v>10044.965448000003</v>
      </c>
      <c r="K44">
        <v>2255.652796712001</v>
      </c>
      <c r="L44">
        <v>12300.618244712005</v>
      </c>
      <c r="N44" s="14" t="s">
        <v>24</v>
      </c>
      <c r="O44" s="2">
        <v>2.7799999999999999E-3</v>
      </c>
      <c r="P44" s="2">
        <v>1.15E-2</v>
      </c>
      <c r="Q44" s="2">
        <v>2.7100000000000002E-3</v>
      </c>
      <c r="R44" s="1" t="e">
        <f>RTSs_volumes!#REF!*O44</f>
        <v>#REF!</v>
      </c>
      <c r="S44" s="1" t="e">
        <f>RTSs_volumes!#REF!*P44</f>
        <v>#REF!</v>
      </c>
      <c r="T44" s="1" t="e">
        <f>RTSs_volumes!#REF!*Q44</f>
        <v>#REF!</v>
      </c>
      <c r="U44" s="1" t="e">
        <f t="shared" si="0"/>
        <v>#REF!</v>
      </c>
      <c r="X44" s="15">
        <v>0.13129754166666666</v>
      </c>
      <c r="Y44" s="15">
        <v>6.9080545323212492E-2</v>
      </c>
      <c r="Z44" s="15">
        <v>22.415972616074228</v>
      </c>
      <c r="AA44" s="15">
        <v>22.616350703064107</v>
      </c>
      <c r="AB44" s="15">
        <v>9.3452443294699983E-2</v>
      </c>
      <c r="AC44" s="15">
        <v>4.9168824203685971E-2</v>
      </c>
      <c r="AD44" s="15">
        <v>15.954810601995085</v>
      </c>
      <c r="AE44" s="15">
        <v>16.097431869493469</v>
      </c>
      <c r="AF44" s="17" t="e">
        <f>X44*RTSs_volumes!#REF!</f>
        <v>#REF!</v>
      </c>
      <c r="AG44" s="17" t="e">
        <f>Y44*RTSs_volumes!#REF!</f>
        <v>#REF!</v>
      </c>
      <c r="AH44" s="17" t="e">
        <f>Z44*RTSs_volumes!#REF!</f>
        <v>#REF!</v>
      </c>
      <c r="AI44" s="17" t="e">
        <f t="shared" si="1"/>
        <v>#REF!</v>
      </c>
      <c r="AJ44" s="18" t="e">
        <f>RTSs_volumes!#REF!*AF44</f>
        <v>#REF!</v>
      </c>
      <c r="AK44" s="18" t="e">
        <f>RTSs_volumes!#REF!*AG44</f>
        <v>#REF!</v>
      </c>
      <c r="AL44" s="18" t="e">
        <f>RTSs_volumes!#REF!*AH44</f>
        <v>#REF!</v>
      </c>
      <c r="AM44" s="18" t="e">
        <f t="shared" si="2"/>
        <v>#REF!</v>
      </c>
      <c r="AN44" s="18" t="e">
        <f t="shared" si="3"/>
        <v>#REF!</v>
      </c>
      <c r="AO44" s="18" t="e">
        <f t="shared" si="4"/>
        <v>#REF!</v>
      </c>
      <c r="AP44" s="18" t="e">
        <f t="shared" si="5"/>
        <v>#REF!</v>
      </c>
      <c r="AQ44" s="18" t="e">
        <f t="shared" si="6"/>
        <v>#REF!</v>
      </c>
    </row>
    <row r="45" spans="1:43">
      <c r="G45">
        <v>32207.011850000003</v>
      </c>
      <c r="H45">
        <v>2254.4908294999987</v>
      </c>
      <c r="J45">
        <v>1771385.6517500002</v>
      </c>
      <c r="K45">
        <v>43461.573213138865</v>
      </c>
      <c r="L45">
        <v>1814847.224963139</v>
      </c>
      <c r="N45" s="14" t="s">
        <v>24</v>
      </c>
      <c r="O45" s="2">
        <v>2.7799999999999999E-3</v>
      </c>
      <c r="P45" s="2">
        <v>1.15E-2</v>
      </c>
      <c r="Q45" s="2">
        <v>2.7100000000000002E-3</v>
      </c>
      <c r="R45" s="1" t="e">
        <f>RTSs_volumes!#REF!*O45</f>
        <v>#REF!</v>
      </c>
      <c r="S45" s="1" t="e">
        <f>RTSs_volumes!#REF!*P45</f>
        <v>#REF!</v>
      </c>
      <c r="T45" s="1" t="e">
        <f>RTSs_volumes!#REF!*Q45</f>
        <v>#REF!</v>
      </c>
      <c r="U45" s="1" t="e">
        <f t="shared" si="0"/>
        <v>#REF!</v>
      </c>
      <c r="X45" s="15">
        <v>0.13129754166666666</v>
      </c>
      <c r="Y45" s="15">
        <v>6.9080545323212492E-2</v>
      </c>
      <c r="Z45" s="15">
        <v>22.415972616074228</v>
      </c>
      <c r="AA45" s="15">
        <v>22.616350703064107</v>
      </c>
      <c r="AB45" s="15">
        <v>9.3452443294699983E-2</v>
      </c>
      <c r="AC45" s="15">
        <v>4.9168824203685971E-2</v>
      </c>
      <c r="AD45" s="15">
        <v>15.954810601995085</v>
      </c>
      <c r="AE45" s="15">
        <v>16.097431869493469</v>
      </c>
      <c r="AF45" s="17" t="e">
        <f>X45*RTSs_volumes!#REF!</f>
        <v>#REF!</v>
      </c>
      <c r="AG45" s="17" t="e">
        <f>Y45*RTSs_volumes!#REF!</f>
        <v>#REF!</v>
      </c>
      <c r="AH45" s="17" t="e">
        <f>Z45*RTSs_volumes!#REF!</f>
        <v>#REF!</v>
      </c>
      <c r="AI45" s="17" t="e">
        <f t="shared" si="1"/>
        <v>#REF!</v>
      </c>
      <c r="AJ45" s="18" t="e">
        <f>RTSs_volumes!#REF!*AF45</f>
        <v>#REF!</v>
      </c>
      <c r="AK45" s="18" t="e">
        <f>RTSs_volumes!#REF!*AG45</f>
        <v>#REF!</v>
      </c>
      <c r="AL45" s="18" t="e">
        <f>RTSs_volumes!#REF!*AH45</f>
        <v>#REF!</v>
      </c>
      <c r="AM45" s="18" t="e">
        <f t="shared" si="2"/>
        <v>#REF!</v>
      </c>
      <c r="AN45" s="18" t="e">
        <f t="shared" si="3"/>
        <v>#REF!</v>
      </c>
      <c r="AO45" s="18" t="e">
        <f t="shared" si="4"/>
        <v>#REF!</v>
      </c>
      <c r="AP45" s="18" t="e">
        <f t="shared" si="5"/>
        <v>#REF!</v>
      </c>
      <c r="AQ45" s="18" t="e">
        <f t="shared" si="6"/>
        <v>#REF!</v>
      </c>
    </row>
    <row r="46" spans="1:43">
      <c r="G46">
        <v>267.76364999999998</v>
      </c>
      <c r="H46">
        <v>-639.9551234999999</v>
      </c>
      <c r="J46">
        <v>14727.000749999999</v>
      </c>
      <c r="K46">
        <v>-12336.912658583333</v>
      </c>
      <c r="L46">
        <v>2390.0880914166664</v>
      </c>
      <c r="N46" s="14" t="s">
        <v>24</v>
      </c>
      <c r="O46" s="2">
        <v>2.7799999999999999E-3</v>
      </c>
      <c r="P46" s="2">
        <v>1.15E-2</v>
      </c>
      <c r="Q46" s="2">
        <v>2.7100000000000002E-3</v>
      </c>
      <c r="R46" s="1" t="e">
        <f>RTSs_volumes!#REF!*O46</f>
        <v>#REF!</v>
      </c>
      <c r="S46" s="1" t="e">
        <f>RTSs_volumes!#REF!*P46</f>
        <v>#REF!</v>
      </c>
      <c r="T46" s="1" t="e">
        <f>RTSs_volumes!#REF!*Q46</f>
        <v>#REF!</v>
      </c>
      <c r="U46" s="1" t="e">
        <f t="shared" si="0"/>
        <v>#REF!</v>
      </c>
      <c r="X46" s="15">
        <v>0.13129754166666666</v>
      </c>
      <c r="Y46" s="15">
        <v>6.9080545323212492E-2</v>
      </c>
      <c r="Z46" s="15">
        <v>22.415972616074228</v>
      </c>
      <c r="AA46" s="15">
        <v>22.616350703064107</v>
      </c>
      <c r="AB46" s="15">
        <v>9.3452443294699983E-2</v>
      </c>
      <c r="AC46" s="15">
        <v>4.9168824203685971E-2</v>
      </c>
      <c r="AD46" s="15">
        <v>15.954810601995085</v>
      </c>
      <c r="AE46" s="15">
        <v>16.097431869493469</v>
      </c>
      <c r="AF46" s="17" t="e">
        <f>X46*RTSs_volumes!#REF!</f>
        <v>#REF!</v>
      </c>
      <c r="AG46" s="17" t="e">
        <f>Y46*RTSs_volumes!#REF!</f>
        <v>#REF!</v>
      </c>
      <c r="AH46" s="17" t="e">
        <f>Z46*RTSs_volumes!#REF!</f>
        <v>#REF!</v>
      </c>
      <c r="AI46" s="17" t="e">
        <f t="shared" si="1"/>
        <v>#REF!</v>
      </c>
      <c r="AJ46" s="18" t="e">
        <f>RTSs_volumes!#REF!*AF46</f>
        <v>#REF!</v>
      </c>
      <c r="AK46" s="18" t="e">
        <f>RTSs_volumes!#REF!*AG46</f>
        <v>#REF!</v>
      </c>
      <c r="AL46" s="18" t="e">
        <f>RTSs_volumes!#REF!*AH46</f>
        <v>#REF!</v>
      </c>
      <c r="AM46" s="18" t="e">
        <f t="shared" si="2"/>
        <v>#REF!</v>
      </c>
      <c r="AN46" s="18" t="e">
        <f t="shared" si="3"/>
        <v>#REF!</v>
      </c>
      <c r="AO46" s="18" t="e">
        <f t="shared" si="4"/>
        <v>#REF!</v>
      </c>
      <c r="AP46" s="18" t="e">
        <f t="shared" si="5"/>
        <v>#REF!</v>
      </c>
      <c r="AQ46" s="18" t="e">
        <f t="shared" si="6"/>
        <v>#REF!</v>
      </c>
    </row>
    <row r="47" spans="1:43">
      <c r="G47">
        <v>1100.6881000000001</v>
      </c>
      <c r="H47">
        <v>-2688.4859500000002</v>
      </c>
      <c r="J47">
        <v>60537.845500000003</v>
      </c>
      <c r="K47">
        <v>-51828.034702777783</v>
      </c>
      <c r="L47">
        <v>8709.8107972222206</v>
      </c>
      <c r="N47" s="14" t="s">
        <v>24</v>
      </c>
      <c r="O47" s="2">
        <v>2.7799999999999999E-3</v>
      </c>
      <c r="P47" s="2">
        <v>1.15E-2</v>
      </c>
      <c r="Q47" s="2">
        <v>2.7100000000000002E-3</v>
      </c>
      <c r="R47" s="1" t="e">
        <f>RTSs_volumes!#REF!*O47</f>
        <v>#REF!</v>
      </c>
      <c r="S47" s="1" t="e">
        <f>RTSs_volumes!#REF!*P47</f>
        <v>#REF!</v>
      </c>
      <c r="T47" s="1" t="e">
        <f>RTSs_volumes!#REF!*Q47</f>
        <v>#REF!</v>
      </c>
      <c r="U47" s="1" t="e">
        <f t="shared" si="0"/>
        <v>#REF!</v>
      </c>
      <c r="X47" s="15">
        <v>0.13129754166666666</v>
      </c>
      <c r="Y47" s="15">
        <v>6.9080545323212492E-2</v>
      </c>
      <c r="Z47" s="15">
        <v>22.415972616074228</v>
      </c>
      <c r="AA47" s="15">
        <v>22.616350703064107</v>
      </c>
      <c r="AB47" s="15">
        <v>9.3452443294699983E-2</v>
      </c>
      <c r="AC47" s="15">
        <v>4.9168824203685971E-2</v>
      </c>
      <c r="AD47" s="15">
        <v>15.954810601995085</v>
      </c>
      <c r="AE47" s="15">
        <v>16.097431869493469</v>
      </c>
      <c r="AF47" s="17" t="e">
        <f>X47*RTSs_volumes!#REF!</f>
        <v>#REF!</v>
      </c>
      <c r="AG47" s="17" t="e">
        <f>Y47*RTSs_volumes!#REF!</f>
        <v>#REF!</v>
      </c>
      <c r="AH47" s="17" t="e">
        <f>Z47*RTSs_volumes!#REF!</f>
        <v>#REF!</v>
      </c>
      <c r="AI47" s="17" t="e">
        <f t="shared" si="1"/>
        <v>#REF!</v>
      </c>
      <c r="AJ47" s="18" t="e">
        <f>RTSs_volumes!#REF!*AF47</f>
        <v>#REF!</v>
      </c>
      <c r="AK47" s="18" t="e">
        <f>RTSs_volumes!#REF!*AG47</f>
        <v>#REF!</v>
      </c>
      <c r="AL47" s="18" t="e">
        <f>RTSs_volumes!#REF!*AH47</f>
        <v>#REF!</v>
      </c>
      <c r="AM47" s="18" t="e">
        <f t="shared" si="2"/>
        <v>#REF!</v>
      </c>
      <c r="AN47" s="18" t="e">
        <f t="shared" si="3"/>
        <v>#REF!</v>
      </c>
      <c r="AO47" s="18" t="e">
        <f t="shared" si="4"/>
        <v>#REF!</v>
      </c>
      <c r="AP47" s="18" t="e">
        <f t="shared" si="5"/>
        <v>#REF!</v>
      </c>
      <c r="AQ47" s="18" t="e">
        <f t="shared" si="6"/>
        <v>#REF!</v>
      </c>
    </row>
    <row r="48" spans="1:43">
      <c r="G48">
        <v>88.294250000000005</v>
      </c>
      <c r="H48">
        <v>-210.14031499999999</v>
      </c>
      <c r="J48">
        <v>4856.1837500000001</v>
      </c>
      <c r="K48">
        <v>-4051.038294722222</v>
      </c>
      <c r="L48">
        <v>805.14545527777818</v>
      </c>
      <c r="N48" s="14" t="s">
        <v>24</v>
      </c>
      <c r="O48" s="2">
        <v>2.7799999999999999E-3</v>
      </c>
      <c r="P48" s="2">
        <v>1.15E-2</v>
      </c>
      <c r="Q48" s="2">
        <v>2.7100000000000002E-3</v>
      </c>
      <c r="R48" s="1" t="e">
        <f>RTSs_volumes!#REF!*O48</f>
        <v>#REF!</v>
      </c>
      <c r="S48" s="1" t="e">
        <f>RTSs_volumes!#REF!*P48</f>
        <v>#REF!</v>
      </c>
      <c r="T48" s="1" t="e">
        <f>RTSs_volumes!#REF!*Q48</f>
        <v>#REF!</v>
      </c>
      <c r="U48" s="1" t="e">
        <f t="shared" si="0"/>
        <v>#REF!</v>
      </c>
      <c r="X48" s="15">
        <v>0.13129754166666666</v>
      </c>
      <c r="Y48" s="15">
        <v>6.9080545323212492E-2</v>
      </c>
      <c r="Z48" s="15">
        <v>22.415972616074228</v>
      </c>
      <c r="AA48" s="15">
        <v>22.616350703064107</v>
      </c>
      <c r="AB48" s="15">
        <v>9.3452443294699983E-2</v>
      </c>
      <c r="AC48" s="15">
        <v>4.9168824203685971E-2</v>
      </c>
      <c r="AD48" s="15">
        <v>15.954810601995085</v>
      </c>
      <c r="AE48" s="15">
        <v>16.097431869493469</v>
      </c>
      <c r="AF48" s="17" t="e">
        <f>X48*RTSs_volumes!#REF!</f>
        <v>#REF!</v>
      </c>
      <c r="AG48" s="17" t="e">
        <f>Y48*RTSs_volumes!#REF!</f>
        <v>#REF!</v>
      </c>
      <c r="AH48" s="17" t="e">
        <f>Z48*RTSs_volumes!#REF!</f>
        <v>#REF!</v>
      </c>
      <c r="AI48" s="17" t="e">
        <f t="shared" si="1"/>
        <v>#REF!</v>
      </c>
      <c r="AJ48" s="18" t="e">
        <f>RTSs_volumes!#REF!*AF48</f>
        <v>#REF!</v>
      </c>
      <c r="AK48" s="18" t="e">
        <f>RTSs_volumes!#REF!*AG48</f>
        <v>#REF!</v>
      </c>
      <c r="AL48" s="18" t="e">
        <f>RTSs_volumes!#REF!*AH48</f>
        <v>#REF!</v>
      </c>
      <c r="AM48" s="18" t="e">
        <f t="shared" si="2"/>
        <v>#REF!</v>
      </c>
      <c r="AN48" s="18" t="e">
        <f t="shared" si="3"/>
        <v>#REF!</v>
      </c>
      <c r="AO48" s="18" t="e">
        <f t="shared" si="4"/>
        <v>#REF!</v>
      </c>
      <c r="AP48" s="18" t="e">
        <f t="shared" si="5"/>
        <v>#REF!</v>
      </c>
      <c r="AQ48" s="18" t="e">
        <f t="shared" si="6"/>
        <v>#REF!</v>
      </c>
    </row>
    <row r="49" spans="7:43">
      <c r="G49">
        <v>6146.7885559999995</v>
      </c>
      <c r="H49">
        <v>-9682.7525939999996</v>
      </c>
      <c r="J49">
        <v>147522.92534399999</v>
      </c>
      <c r="K49">
        <v>-239302.31410885713</v>
      </c>
      <c r="L49">
        <v>-91779.38876485714</v>
      </c>
      <c r="N49" s="14" t="s">
        <v>24</v>
      </c>
      <c r="O49" s="2">
        <v>2.7799999999999999E-3</v>
      </c>
      <c r="P49" s="2">
        <v>1.15E-2</v>
      </c>
      <c r="Q49" s="2">
        <v>2.7100000000000002E-3</v>
      </c>
      <c r="R49" s="1" t="e">
        <f>RTSs_volumes!#REF!*O49</f>
        <v>#REF!</v>
      </c>
      <c r="S49" s="1" t="e">
        <f>RTSs_volumes!#REF!*P49</f>
        <v>#REF!</v>
      </c>
      <c r="T49" s="1" t="e">
        <f>RTSs_volumes!#REF!*Q49</f>
        <v>#REF!</v>
      </c>
      <c r="U49" s="1" t="e">
        <f t="shared" si="0"/>
        <v>#REF!</v>
      </c>
      <c r="X49" s="15">
        <v>0.13129754166666666</v>
      </c>
      <c r="Y49" s="15">
        <v>6.9080545323212492E-2</v>
      </c>
      <c r="Z49" s="15">
        <v>22.415972616074228</v>
      </c>
      <c r="AA49" s="15">
        <v>22.616350703064107</v>
      </c>
      <c r="AB49" s="15">
        <v>9.3452443294699983E-2</v>
      </c>
      <c r="AC49" s="15">
        <v>4.9168824203685971E-2</v>
      </c>
      <c r="AD49" s="15">
        <v>15.954810601995085</v>
      </c>
      <c r="AE49" s="15">
        <v>16.097431869493469</v>
      </c>
      <c r="AF49" s="17" t="e">
        <f>X49*RTSs_volumes!#REF!</f>
        <v>#REF!</v>
      </c>
      <c r="AG49" s="17" t="e">
        <f>Y49*RTSs_volumes!#REF!</f>
        <v>#REF!</v>
      </c>
      <c r="AH49" s="17" t="e">
        <f>Z49*RTSs_volumes!#REF!</f>
        <v>#REF!</v>
      </c>
      <c r="AI49" s="17" t="e">
        <f t="shared" si="1"/>
        <v>#REF!</v>
      </c>
      <c r="AJ49" s="18" t="e">
        <f>RTSs_volumes!#REF!*AF49</f>
        <v>#REF!</v>
      </c>
      <c r="AK49" s="18" t="e">
        <f>RTSs_volumes!#REF!*AG49</f>
        <v>#REF!</v>
      </c>
      <c r="AL49" s="18" t="e">
        <f>RTSs_volumes!#REF!*AH49</f>
        <v>#REF!</v>
      </c>
      <c r="AM49" s="18" t="e">
        <f t="shared" si="2"/>
        <v>#REF!</v>
      </c>
      <c r="AN49" s="18" t="e">
        <f t="shared" si="3"/>
        <v>#REF!</v>
      </c>
      <c r="AO49" s="18" t="e">
        <f t="shared" si="4"/>
        <v>#REF!</v>
      </c>
      <c r="AP49" s="18" t="e">
        <f t="shared" si="5"/>
        <v>#REF!</v>
      </c>
      <c r="AQ49" s="18" t="e">
        <f t="shared" si="6"/>
        <v>#REF!</v>
      </c>
    </row>
    <row r="50" spans="7:43">
      <c r="G50">
        <v>530.46231799999998</v>
      </c>
      <c r="H50">
        <v>312.97276762000001</v>
      </c>
      <c r="J50">
        <v>12731.095632</v>
      </c>
      <c r="K50">
        <v>7734.8983997514288</v>
      </c>
      <c r="L50">
        <v>20465.99403175143</v>
      </c>
      <c r="N50" s="14" t="s">
        <v>24</v>
      </c>
      <c r="O50" s="2">
        <v>2.7799999999999999E-3</v>
      </c>
      <c r="P50" s="2">
        <v>1.15E-2</v>
      </c>
      <c r="Q50" s="2">
        <v>2.7100000000000002E-3</v>
      </c>
      <c r="R50" s="1" t="e">
        <f>RTSs_volumes!#REF!*O50</f>
        <v>#REF!</v>
      </c>
      <c r="S50" s="1" t="e">
        <f>RTSs_volumes!#REF!*P50</f>
        <v>#REF!</v>
      </c>
      <c r="T50" s="1" t="e">
        <f>RTSs_volumes!#REF!*Q50</f>
        <v>#REF!</v>
      </c>
      <c r="U50" s="1" t="e">
        <f t="shared" si="0"/>
        <v>#REF!</v>
      </c>
      <c r="X50" s="15">
        <v>0.13129754166666666</v>
      </c>
      <c r="Y50" s="15">
        <v>6.9080545323212492E-2</v>
      </c>
      <c r="Z50" s="15">
        <v>22.415972616074228</v>
      </c>
      <c r="AA50" s="15">
        <v>22.616350703064107</v>
      </c>
      <c r="AB50" s="15">
        <v>9.3452443294699983E-2</v>
      </c>
      <c r="AC50" s="15">
        <v>4.9168824203685971E-2</v>
      </c>
      <c r="AD50" s="15">
        <v>15.954810601995085</v>
      </c>
      <c r="AE50" s="15">
        <v>16.097431869493469</v>
      </c>
      <c r="AF50" s="17" t="e">
        <f>X50*RTSs_volumes!#REF!</f>
        <v>#REF!</v>
      </c>
      <c r="AG50" s="17" t="e">
        <f>Y50*RTSs_volumes!#REF!</f>
        <v>#REF!</v>
      </c>
      <c r="AH50" s="17" t="e">
        <f>Z50*RTSs_volumes!#REF!</f>
        <v>#REF!</v>
      </c>
      <c r="AI50" s="17" t="e">
        <f t="shared" si="1"/>
        <v>#REF!</v>
      </c>
      <c r="AJ50" s="18" t="e">
        <f>RTSs_volumes!#REF!*AF50</f>
        <v>#REF!</v>
      </c>
      <c r="AK50" s="18" t="e">
        <f>RTSs_volumes!#REF!*AG50</f>
        <v>#REF!</v>
      </c>
      <c r="AL50" s="18" t="e">
        <f>RTSs_volumes!#REF!*AH50</f>
        <v>#REF!</v>
      </c>
      <c r="AM50" s="18" t="e">
        <f t="shared" si="2"/>
        <v>#REF!</v>
      </c>
      <c r="AN50" s="18" t="e">
        <f t="shared" si="3"/>
        <v>#REF!</v>
      </c>
      <c r="AO50" s="18" t="e">
        <f t="shared" si="4"/>
        <v>#REF!</v>
      </c>
      <c r="AP50" s="18" t="e">
        <f t="shared" si="5"/>
        <v>#REF!</v>
      </c>
      <c r="AQ50" s="18" t="e">
        <f t="shared" si="6"/>
        <v>#REF!</v>
      </c>
    </row>
    <row r="51" spans="7:43">
      <c r="G51">
        <v>992.85456999999997</v>
      </c>
      <c r="H51">
        <v>-2845.14428</v>
      </c>
      <c r="J51">
        <v>72478.383610000004</v>
      </c>
      <c r="K51">
        <v>-53244.842954285719</v>
      </c>
      <c r="L51">
        <v>19233.540655714285</v>
      </c>
      <c r="N51" s="14" t="s">
        <v>24</v>
      </c>
      <c r="O51" s="2">
        <v>2.7799999999999999E-3</v>
      </c>
      <c r="P51" s="2">
        <v>1.15E-2</v>
      </c>
      <c r="Q51" s="2">
        <v>2.7100000000000002E-3</v>
      </c>
      <c r="R51" s="1" t="e">
        <f>RTSs_volumes!#REF!*O51</f>
        <v>#REF!</v>
      </c>
      <c r="S51" s="1" t="e">
        <f>RTSs_volumes!#REF!*P51</f>
        <v>#REF!</v>
      </c>
      <c r="T51" s="1" t="e">
        <f>RTSs_volumes!#REF!*Q51</f>
        <v>#REF!</v>
      </c>
      <c r="U51" s="1" t="e">
        <f t="shared" si="0"/>
        <v>#REF!</v>
      </c>
      <c r="X51" s="15">
        <v>0.13129754166666666</v>
      </c>
      <c r="Y51" s="15">
        <v>6.9080545323212492E-2</v>
      </c>
      <c r="Z51" s="15">
        <v>22.415972616074228</v>
      </c>
      <c r="AA51" s="15">
        <v>22.616350703064107</v>
      </c>
      <c r="AB51" s="15">
        <v>9.3452443294699983E-2</v>
      </c>
      <c r="AC51" s="15">
        <v>4.9168824203685971E-2</v>
      </c>
      <c r="AD51" s="15">
        <v>15.954810601995085</v>
      </c>
      <c r="AE51" s="15">
        <v>16.097431869493469</v>
      </c>
      <c r="AF51" s="17" t="e">
        <f>X51*RTSs_volumes!#REF!</f>
        <v>#REF!</v>
      </c>
      <c r="AG51" s="17" t="e">
        <f>Y51*RTSs_volumes!#REF!</f>
        <v>#REF!</v>
      </c>
      <c r="AH51" s="17" t="e">
        <f>Z51*RTSs_volumes!#REF!</f>
        <v>#REF!</v>
      </c>
      <c r="AI51" s="17" t="e">
        <f t="shared" si="1"/>
        <v>#REF!</v>
      </c>
      <c r="AJ51" s="18" t="e">
        <f>RTSs_volumes!#REF!*AF51</f>
        <v>#REF!</v>
      </c>
      <c r="AK51" s="18" t="e">
        <f>RTSs_volumes!#REF!*AG51</f>
        <v>#REF!</v>
      </c>
      <c r="AL51" s="18" t="e">
        <f>RTSs_volumes!#REF!*AH51</f>
        <v>#REF!</v>
      </c>
      <c r="AM51" s="18" t="e">
        <f t="shared" si="2"/>
        <v>#REF!</v>
      </c>
      <c r="AN51" s="18" t="e">
        <f t="shared" si="3"/>
        <v>#REF!</v>
      </c>
      <c r="AO51" s="18" t="e">
        <f t="shared" si="4"/>
        <v>#REF!</v>
      </c>
      <c r="AP51" s="18" t="e">
        <f t="shared" si="5"/>
        <v>#REF!</v>
      </c>
      <c r="AQ51" s="18" t="e">
        <f t="shared" si="6"/>
        <v>#REF!</v>
      </c>
    </row>
    <row r="52" spans="7:43">
      <c r="G52">
        <v>219.17367000000002</v>
      </c>
      <c r="H52">
        <v>-629.0284329000001</v>
      </c>
      <c r="J52">
        <v>15999.67791</v>
      </c>
      <c r="K52">
        <v>-11771.817815700002</v>
      </c>
      <c r="L52">
        <v>4227.8600942999983</v>
      </c>
      <c r="N52" s="14" t="s">
        <v>24</v>
      </c>
      <c r="O52" s="2">
        <v>2.7799999999999999E-3</v>
      </c>
      <c r="P52" s="2">
        <v>1.15E-2</v>
      </c>
      <c r="Q52" s="2">
        <v>2.7100000000000002E-3</v>
      </c>
      <c r="R52" s="1" t="e">
        <f>RTSs_volumes!#REF!*O52</f>
        <v>#REF!</v>
      </c>
      <c r="S52" s="1" t="e">
        <f>RTSs_volumes!#REF!*P52</f>
        <v>#REF!</v>
      </c>
      <c r="T52" s="1" t="e">
        <f>RTSs_volumes!#REF!*Q52</f>
        <v>#REF!</v>
      </c>
      <c r="U52" s="1" t="e">
        <f t="shared" si="0"/>
        <v>#REF!</v>
      </c>
      <c r="X52" s="15">
        <v>0.13129754166666666</v>
      </c>
      <c r="Y52" s="15">
        <v>6.9080545323212492E-2</v>
      </c>
      <c r="Z52" s="15">
        <v>22.415972616074228</v>
      </c>
      <c r="AA52" s="15">
        <v>22.616350703064107</v>
      </c>
      <c r="AB52" s="15">
        <v>9.3452443294699983E-2</v>
      </c>
      <c r="AC52" s="15">
        <v>4.9168824203685971E-2</v>
      </c>
      <c r="AD52" s="15">
        <v>15.954810601995085</v>
      </c>
      <c r="AE52" s="15">
        <v>16.097431869493469</v>
      </c>
      <c r="AF52" s="17" t="e">
        <f>X52*RTSs_volumes!#REF!</f>
        <v>#REF!</v>
      </c>
      <c r="AG52" s="17" t="e">
        <f>Y52*RTSs_volumes!#REF!</f>
        <v>#REF!</v>
      </c>
      <c r="AH52" s="17" t="e">
        <f>Z52*RTSs_volumes!#REF!</f>
        <v>#REF!</v>
      </c>
      <c r="AI52" s="17" t="e">
        <f t="shared" si="1"/>
        <v>#REF!</v>
      </c>
      <c r="AJ52" s="18" t="e">
        <f>RTSs_volumes!#REF!*AF52</f>
        <v>#REF!</v>
      </c>
      <c r="AK52" s="18" t="e">
        <f>RTSs_volumes!#REF!*AG52</f>
        <v>#REF!</v>
      </c>
      <c r="AL52" s="18" t="e">
        <f>RTSs_volumes!#REF!*AH52</f>
        <v>#REF!</v>
      </c>
      <c r="AM52" s="18" t="e">
        <f t="shared" si="2"/>
        <v>#REF!</v>
      </c>
      <c r="AN52" s="18" t="e">
        <f t="shared" si="3"/>
        <v>#REF!</v>
      </c>
      <c r="AO52" s="18" t="e">
        <f t="shared" si="4"/>
        <v>#REF!</v>
      </c>
      <c r="AP52" s="18" t="e">
        <f t="shared" si="5"/>
        <v>#REF!</v>
      </c>
      <c r="AQ52" s="18" t="e">
        <f t="shared" si="6"/>
        <v>#REF!</v>
      </c>
    </row>
    <row r="53" spans="7:43">
      <c r="G53">
        <v>1535.0308800000003</v>
      </c>
      <c r="H53">
        <v>-5863.9474550000004</v>
      </c>
      <c r="J53">
        <v>112057.25424000002</v>
      </c>
      <c r="K53">
        <v>-109739.58808642859</v>
      </c>
      <c r="L53">
        <v>2317.6661535714375</v>
      </c>
      <c r="N53" s="14" t="s">
        <v>24</v>
      </c>
      <c r="O53" s="2">
        <v>2.7799999999999999E-3</v>
      </c>
      <c r="P53" s="2">
        <v>1.15E-2</v>
      </c>
      <c r="Q53" s="2">
        <v>2.7100000000000002E-3</v>
      </c>
      <c r="R53" s="1" t="e">
        <f>RTSs_volumes!#REF!*O53</f>
        <v>#REF!</v>
      </c>
      <c r="S53" s="1" t="e">
        <f>RTSs_volumes!#REF!*P53</f>
        <v>#REF!</v>
      </c>
      <c r="T53" s="1" t="e">
        <f>RTSs_volumes!#REF!*Q53</f>
        <v>#REF!</v>
      </c>
      <c r="U53" s="1" t="e">
        <f t="shared" si="0"/>
        <v>#REF!</v>
      </c>
      <c r="X53" s="15">
        <v>0.13129754166666666</v>
      </c>
      <c r="Y53" s="15">
        <v>6.9080545323212492E-2</v>
      </c>
      <c r="Z53" s="15">
        <v>22.415972616074228</v>
      </c>
      <c r="AA53" s="15">
        <v>22.616350703064107</v>
      </c>
      <c r="AB53" s="15">
        <v>9.3452443294699983E-2</v>
      </c>
      <c r="AC53" s="15">
        <v>4.9168824203685971E-2</v>
      </c>
      <c r="AD53" s="15">
        <v>15.954810601995085</v>
      </c>
      <c r="AE53" s="15">
        <v>16.097431869493469</v>
      </c>
      <c r="AF53" s="17" t="e">
        <f>X53*RTSs_volumes!#REF!</f>
        <v>#REF!</v>
      </c>
      <c r="AG53" s="17" t="e">
        <f>Y53*RTSs_volumes!#REF!</f>
        <v>#REF!</v>
      </c>
      <c r="AH53" s="17" t="e">
        <f>Z53*RTSs_volumes!#REF!</f>
        <v>#REF!</v>
      </c>
      <c r="AI53" s="17" t="e">
        <f t="shared" si="1"/>
        <v>#REF!</v>
      </c>
      <c r="AJ53" s="18" t="e">
        <f>RTSs_volumes!#REF!*AF53</f>
        <v>#REF!</v>
      </c>
      <c r="AK53" s="18" t="e">
        <f>RTSs_volumes!#REF!*AG53</f>
        <v>#REF!</v>
      </c>
      <c r="AL53" s="18" t="e">
        <f>RTSs_volumes!#REF!*AH53</f>
        <v>#REF!</v>
      </c>
      <c r="AM53" s="18" t="e">
        <f t="shared" si="2"/>
        <v>#REF!</v>
      </c>
      <c r="AN53" s="18" t="e">
        <f t="shared" si="3"/>
        <v>#REF!</v>
      </c>
      <c r="AO53" s="18" t="e">
        <f t="shared" si="4"/>
        <v>#REF!</v>
      </c>
      <c r="AP53" s="18" t="e">
        <f t="shared" si="5"/>
        <v>#REF!</v>
      </c>
      <c r="AQ53" s="18" t="e">
        <f t="shared" si="6"/>
        <v>#REF!</v>
      </c>
    </row>
    <row r="54" spans="7:43">
      <c r="G54">
        <v>847.5412859999999</v>
      </c>
      <c r="H54">
        <v>-2017.1482606799998</v>
      </c>
      <c r="J54">
        <v>24578.697293999998</v>
      </c>
      <c r="K54">
        <v>-28796.530342121376</v>
      </c>
      <c r="L54">
        <v>-4217.8330481213779</v>
      </c>
      <c r="N54" s="14" t="s">
        <v>25</v>
      </c>
      <c r="O54" s="2">
        <v>2.7799999999999999E-3</v>
      </c>
      <c r="P54" s="2">
        <v>1.15E-2</v>
      </c>
      <c r="Q54" s="2">
        <v>2.7100000000000002E-3</v>
      </c>
      <c r="R54" s="1" t="e">
        <f>RTSs_volumes!#REF!*O54</f>
        <v>#REF!</v>
      </c>
      <c r="S54" s="1" t="e">
        <f>RTSs_volumes!#REF!*P54</f>
        <v>#REF!</v>
      </c>
      <c r="T54" s="1" t="e">
        <f>RTSs_volumes!#REF!*Q54</f>
        <v>#REF!</v>
      </c>
      <c r="U54" s="1" t="e">
        <f t="shared" si="0"/>
        <v>#REF!</v>
      </c>
      <c r="X54" s="5">
        <v>1.0230977272727266</v>
      </c>
      <c r="Y54" s="5">
        <v>0</v>
      </c>
      <c r="Z54" s="5">
        <v>26.293854733215891</v>
      </c>
      <c r="AA54" s="5">
        <v>27.316952460488618</v>
      </c>
      <c r="AB54" s="5">
        <v>0</v>
      </c>
      <c r="AC54" s="5">
        <v>0</v>
      </c>
      <c r="AD54" s="5">
        <v>0</v>
      </c>
      <c r="AE54" s="5">
        <v>0</v>
      </c>
      <c r="AF54" s="17" t="e">
        <f>X54*RTSs_volumes!#REF!</f>
        <v>#REF!</v>
      </c>
      <c r="AG54" s="17" t="e">
        <f>Y54*RTSs_volumes!#REF!</f>
        <v>#REF!</v>
      </c>
      <c r="AH54" s="17" t="e">
        <f>Z54*RTSs_volumes!#REF!</f>
        <v>#REF!</v>
      </c>
      <c r="AI54" s="17" t="e">
        <f t="shared" si="1"/>
        <v>#REF!</v>
      </c>
      <c r="AJ54" s="18" t="e">
        <f>RTSs_volumes!#REF!*AF54</f>
        <v>#REF!</v>
      </c>
      <c r="AK54" s="18" t="e">
        <f>RTSs_volumes!#REF!*AG54</f>
        <v>#REF!</v>
      </c>
      <c r="AL54" s="18" t="e">
        <f>RTSs_volumes!#REF!*AH54</f>
        <v>#REF!</v>
      </c>
      <c r="AM54" s="18" t="e">
        <f t="shared" si="2"/>
        <v>#REF!</v>
      </c>
      <c r="AN54" s="18" t="e">
        <f t="shared" si="3"/>
        <v>#REF!</v>
      </c>
      <c r="AO54" s="18" t="e">
        <f t="shared" si="4"/>
        <v>#REF!</v>
      </c>
      <c r="AP54" s="18" t="e">
        <f t="shared" si="5"/>
        <v>#REF!</v>
      </c>
      <c r="AQ54" s="18" t="e">
        <f t="shared" si="6"/>
        <v>#REF!</v>
      </c>
    </row>
    <row r="55" spans="7:43">
      <c r="G55">
        <v>277.62696400000004</v>
      </c>
      <c r="H55">
        <v>-660.75217431999999</v>
      </c>
      <c r="J55">
        <v>8051.1819560000013</v>
      </c>
      <c r="K55">
        <v>-9432.8069023613789</v>
      </c>
      <c r="L55">
        <v>-1381.6249463613776</v>
      </c>
      <c r="N55" s="14" t="s">
        <v>25</v>
      </c>
      <c r="O55" s="2">
        <v>2.7799999999999999E-3</v>
      </c>
      <c r="P55" s="2">
        <v>1.15E-2</v>
      </c>
      <c r="Q55" s="2">
        <v>2.7100000000000002E-3</v>
      </c>
      <c r="R55" s="1" t="e">
        <f>RTSs_volumes!#REF!*O55</f>
        <v>#REF!</v>
      </c>
      <c r="S55" s="1" t="e">
        <f>RTSs_volumes!#REF!*P55</f>
        <v>#REF!</v>
      </c>
      <c r="T55" s="1" t="e">
        <f>RTSs_volumes!#REF!*Q55</f>
        <v>#REF!</v>
      </c>
      <c r="U55" s="1" t="e">
        <f t="shared" si="0"/>
        <v>#REF!</v>
      </c>
      <c r="X55" s="15">
        <v>1.0230977272727266</v>
      </c>
      <c r="Y55" s="15">
        <v>0</v>
      </c>
      <c r="Z55" s="15">
        <v>26.293854733215891</v>
      </c>
      <c r="AA55" s="15">
        <v>27.316952460488618</v>
      </c>
      <c r="AB55" s="15">
        <v>0</v>
      </c>
      <c r="AC55" s="15">
        <v>0</v>
      </c>
      <c r="AD55" s="15">
        <v>0</v>
      </c>
      <c r="AE55" s="15">
        <v>0</v>
      </c>
      <c r="AF55" s="17" t="e">
        <f>X55*RTSs_volumes!#REF!</f>
        <v>#REF!</v>
      </c>
      <c r="AG55" s="17" t="e">
        <f>Y55*RTSs_volumes!#REF!</f>
        <v>#REF!</v>
      </c>
      <c r="AH55" s="17" t="e">
        <f>Z55*RTSs_volumes!#REF!</f>
        <v>#REF!</v>
      </c>
      <c r="AI55" s="17" t="e">
        <f t="shared" si="1"/>
        <v>#REF!</v>
      </c>
      <c r="AJ55" s="18" t="e">
        <f>RTSs_volumes!#REF!*AF55</f>
        <v>#REF!</v>
      </c>
      <c r="AK55" s="18" t="e">
        <f>RTSs_volumes!#REF!*AG55</f>
        <v>#REF!</v>
      </c>
      <c r="AL55" s="18" t="e">
        <f>RTSs_volumes!#REF!*AH55</f>
        <v>#REF!</v>
      </c>
      <c r="AM55" s="18" t="e">
        <f t="shared" si="2"/>
        <v>#REF!</v>
      </c>
      <c r="AN55" s="18" t="e">
        <f t="shared" si="3"/>
        <v>#REF!</v>
      </c>
      <c r="AO55" s="18" t="e">
        <f t="shared" si="4"/>
        <v>#REF!</v>
      </c>
      <c r="AP55" s="18" t="e">
        <f t="shared" si="5"/>
        <v>#REF!</v>
      </c>
      <c r="AQ55" s="18" t="e">
        <f t="shared" si="6"/>
        <v>#REF!</v>
      </c>
    </row>
    <row r="56" spans="7:43">
      <c r="G56">
        <v>356.63122799999996</v>
      </c>
      <c r="H56">
        <v>-745.35926652000001</v>
      </c>
      <c r="J56">
        <v>10342.305611999998</v>
      </c>
      <c r="K56">
        <v>-10640.646080664828</v>
      </c>
      <c r="L56">
        <v>-298.34046866483004</v>
      </c>
      <c r="N56" s="14" t="s">
        <v>25</v>
      </c>
      <c r="O56" s="2">
        <v>2.7799999999999999E-3</v>
      </c>
      <c r="P56" s="2">
        <v>1.15E-2</v>
      </c>
      <c r="Q56" s="2">
        <v>2.7100000000000002E-3</v>
      </c>
      <c r="R56" s="1" t="e">
        <f>RTSs_volumes!#REF!*O56</f>
        <v>#REF!</v>
      </c>
      <c r="S56" s="1" t="e">
        <f>RTSs_volumes!#REF!*P56</f>
        <v>#REF!</v>
      </c>
      <c r="T56" s="1" t="e">
        <f>RTSs_volumes!#REF!*Q56</f>
        <v>#REF!</v>
      </c>
      <c r="U56" s="1" t="e">
        <f t="shared" si="0"/>
        <v>#REF!</v>
      </c>
      <c r="X56" s="15">
        <v>1.0230977272727266</v>
      </c>
      <c r="Y56" s="15">
        <v>0</v>
      </c>
      <c r="Z56" s="15">
        <v>26.293854733215891</v>
      </c>
      <c r="AA56" s="15">
        <v>27.316952460488618</v>
      </c>
      <c r="AB56" s="15">
        <v>0</v>
      </c>
      <c r="AC56" s="15">
        <v>0</v>
      </c>
      <c r="AD56" s="15">
        <v>0</v>
      </c>
      <c r="AE56" s="15">
        <v>0</v>
      </c>
      <c r="AF56" s="17" t="e">
        <f>X56*RTSs_volumes!#REF!</f>
        <v>#REF!</v>
      </c>
      <c r="AG56" s="17" t="e">
        <f>Y56*RTSs_volumes!#REF!</f>
        <v>#REF!</v>
      </c>
      <c r="AH56" s="17" t="e">
        <f>Z56*RTSs_volumes!#REF!</f>
        <v>#REF!</v>
      </c>
      <c r="AI56" s="17" t="e">
        <f t="shared" si="1"/>
        <v>#REF!</v>
      </c>
      <c r="AJ56" s="18" t="e">
        <f>RTSs_volumes!#REF!*AF56</f>
        <v>#REF!</v>
      </c>
      <c r="AK56" s="18" t="e">
        <f>RTSs_volumes!#REF!*AG56</f>
        <v>#REF!</v>
      </c>
      <c r="AL56" s="18" t="e">
        <f>RTSs_volumes!#REF!*AH56</f>
        <v>#REF!</v>
      </c>
      <c r="AM56" s="18" t="e">
        <f t="shared" si="2"/>
        <v>#REF!</v>
      </c>
      <c r="AN56" s="18" t="e">
        <f t="shared" si="3"/>
        <v>#REF!</v>
      </c>
      <c r="AO56" s="18" t="e">
        <f t="shared" si="4"/>
        <v>#REF!</v>
      </c>
      <c r="AP56" s="18" t="e">
        <f t="shared" si="5"/>
        <v>#REF!</v>
      </c>
      <c r="AQ56" s="18" t="e">
        <f t="shared" si="6"/>
        <v>#REF!</v>
      </c>
    </row>
    <row r="57" spans="7:43">
      <c r="G57">
        <v>1074.712524</v>
      </c>
      <c r="H57">
        <v>-3049.3557740000001</v>
      </c>
      <c r="J57">
        <v>31166.663196000001</v>
      </c>
      <c r="K57">
        <v>-43532.182428827589</v>
      </c>
      <c r="L57">
        <v>-12365.519232827588</v>
      </c>
      <c r="N57" s="14" t="s">
        <v>25</v>
      </c>
      <c r="O57" s="2">
        <v>2.7799999999999999E-3</v>
      </c>
      <c r="P57" s="2">
        <v>1.15E-2</v>
      </c>
      <c r="Q57" s="2">
        <v>2.7100000000000002E-3</v>
      </c>
      <c r="R57" s="1" t="e">
        <f>RTSs_volumes!#REF!*O57</f>
        <v>#REF!</v>
      </c>
      <c r="S57" s="1" t="e">
        <f>RTSs_volumes!#REF!*P57</f>
        <v>#REF!</v>
      </c>
      <c r="T57" s="1" t="e">
        <f>RTSs_volumes!#REF!*Q57</f>
        <v>#REF!</v>
      </c>
      <c r="U57" s="1" t="e">
        <f t="shared" si="0"/>
        <v>#REF!</v>
      </c>
      <c r="X57" s="15">
        <v>1.0230977272727266</v>
      </c>
      <c r="Y57" s="15">
        <v>0</v>
      </c>
      <c r="Z57" s="15">
        <v>26.293854733215891</v>
      </c>
      <c r="AA57" s="15">
        <v>27.316952460488618</v>
      </c>
      <c r="AB57" s="15">
        <v>0</v>
      </c>
      <c r="AC57" s="15">
        <v>0</v>
      </c>
      <c r="AD57" s="15">
        <v>0</v>
      </c>
      <c r="AE57" s="15">
        <v>0</v>
      </c>
      <c r="AF57" s="17" t="e">
        <f>X57*RTSs_volumes!#REF!</f>
        <v>#REF!</v>
      </c>
      <c r="AG57" s="17" t="e">
        <f>Y57*RTSs_volumes!#REF!</f>
        <v>#REF!</v>
      </c>
      <c r="AH57" s="17" t="e">
        <f>Z57*RTSs_volumes!#REF!</f>
        <v>#REF!</v>
      </c>
      <c r="AI57" s="17" t="e">
        <f t="shared" si="1"/>
        <v>#REF!</v>
      </c>
      <c r="AJ57" s="18" t="e">
        <f>RTSs_volumes!#REF!*AF57</f>
        <v>#REF!</v>
      </c>
      <c r="AK57" s="18" t="e">
        <f>RTSs_volumes!#REF!*AG57</f>
        <v>#REF!</v>
      </c>
      <c r="AL57" s="18" t="e">
        <f>RTSs_volumes!#REF!*AH57</f>
        <v>#REF!</v>
      </c>
      <c r="AM57" s="18" t="e">
        <f t="shared" si="2"/>
        <v>#REF!</v>
      </c>
      <c r="AN57" s="18" t="e">
        <f t="shared" si="3"/>
        <v>#REF!</v>
      </c>
      <c r="AO57" s="18" t="e">
        <f t="shared" si="4"/>
        <v>#REF!</v>
      </c>
      <c r="AP57" s="18" t="e">
        <f t="shared" si="5"/>
        <v>#REF!</v>
      </c>
      <c r="AQ57" s="18" t="e">
        <f t="shared" si="6"/>
        <v>#REF!</v>
      </c>
    </row>
    <row r="58" spans="7:43">
      <c r="G58">
        <v>267.75451999999996</v>
      </c>
      <c r="H58">
        <v>-854.13691879999988</v>
      </c>
      <c r="J58">
        <v>7764.8810799999992</v>
      </c>
      <c r="K58">
        <v>-12193.540840799998</v>
      </c>
      <c r="L58">
        <v>-4428.6597607999993</v>
      </c>
      <c r="N58" s="14" t="s">
        <v>25</v>
      </c>
      <c r="O58" s="2">
        <v>2.7799999999999999E-3</v>
      </c>
      <c r="P58" s="2">
        <v>1.15E-2</v>
      </c>
      <c r="Q58" s="2">
        <v>2.7100000000000002E-3</v>
      </c>
      <c r="R58" s="1" t="e">
        <f>RTSs_volumes!#REF!*O58</f>
        <v>#REF!</v>
      </c>
      <c r="S58" s="1" t="e">
        <f>RTSs_volumes!#REF!*P58</f>
        <v>#REF!</v>
      </c>
      <c r="T58" s="1" t="e">
        <f>RTSs_volumes!#REF!*Q58</f>
        <v>#REF!</v>
      </c>
      <c r="U58" s="1" t="e">
        <f t="shared" si="0"/>
        <v>#REF!</v>
      </c>
      <c r="X58" s="15">
        <v>1.0230977272727266</v>
      </c>
      <c r="Y58" s="15">
        <v>0</v>
      </c>
      <c r="Z58" s="15">
        <v>26.293854733215891</v>
      </c>
      <c r="AA58" s="15">
        <v>27.316952460488618</v>
      </c>
      <c r="AB58" s="15">
        <v>0</v>
      </c>
      <c r="AC58" s="15">
        <v>0</v>
      </c>
      <c r="AD58" s="15">
        <v>0</v>
      </c>
      <c r="AE58" s="15">
        <v>0</v>
      </c>
      <c r="AF58" s="17" t="e">
        <f>X58*RTSs_volumes!#REF!</f>
        <v>#REF!</v>
      </c>
      <c r="AG58" s="17" t="e">
        <f>Y58*RTSs_volumes!#REF!</f>
        <v>#REF!</v>
      </c>
      <c r="AH58" s="17" t="e">
        <f>Z58*RTSs_volumes!#REF!</f>
        <v>#REF!</v>
      </c>
      <c r="AI58" s="17" t="e">
        <f t="shared" si="1"/>
        <v>#REF!</v>
      </c>
      <c r="AJ58" s="18" t="e">
        <f>RTSs_volumes!#REF!*AF58</f>
        <v>#REF!</v>
      </c>
      <c r="AK58" s="18" t="e">
        <f>RTSs_volumes!#REF!*AG58</f>
        <v>#REF!</v>
      </c>
      <c r="AL58" s="18" t="e">
        <f>RTSs_volumes!#REF!*AH58</f>
        <v>#REF!</v>
      </c>
      <c r="AM58" s="18" t="e">
        <f t="shared" si="2"/>
        <v>#REF!</v>
      </c>
      <c r="AN58" s="18" t="e">
        <f t="shared" si="3"/>
        <v>#REF!</v>
      </c>
      <c r="AO58" s="18" t="e">
        <f t="shared" si="4"/>
        <v>#REF!</v>
      </c>
      <c r="AP58" s="18" t="e">
        <f t="shared" si="5"/>
        <v>#REF!</v>
      </c>
      <c r="AQ58" s="18" t="e">
        <f t="shared" si="6"/>
        <v>#REF!</v>
      </c>
    </row>
    <row r="59" spans="7:43">
      <c r="G59">
        <v>472.023912</v>
      </c>
      <c r="H59">
        <v>-1505.7562792799999</v>
      </c>
      <c r="J59">
        <v>13688.693448</v>
      </c>
      <c r="K59">
        <v>-21495.968952480001</v>
      </c>
      <c r="L59">
        <v>-7807.2755044800015</v>
      </c>
      <c r="N59" s="14" t="s">
        <v>25</v>
      </c>
      <c r="O59" s="2">
        <v>2.7799999999999999E-3</v>
      </c>
      <c r="P59" s="2">
        <v>1.15E-2</v>
      </c>
      <c r="Q59" s="2">
        <v>2.7100000000000002E-3</v>
      </c>
      <c r="R59" s="1" t="e">
        <f>RTSs_volumes!#REF!*O59</f>
        <v>#REF!</v>
      </c>
      <c r="S59" s="1" t="e">
        <f>RTSs_volumes!#REF!*P59</f>
        <v>#REF!</v>
      </c>
      <c r="T59" s="1" t="e">
        <f>RTSs_volumes!#REF!*Q59</f>
        <v>#REF!</v>
      </c>
      <c r="U59" s="1" t="e">
        <f t="shared" si="0"/>
        <v>#REF!</v>
      </c>
      <c r="X59" s="15">
        <v>1.0230977272727266</v>
      </c>
      <c r="Y59" s="15">
        <v>0</v>
      </c>
      <c r="Z59" s="15">
        <v>26.293854733215891</v>
      </c>
      <c r="AA59" s="15">
        <v>27.316952460488618</v>
      </c>
      <c r="AB59" s="15">
        <v>0</v>
      </c>
      <c r="AC59" s="15">
        <v>0</v>
      </c>
      <c r="AD59" s="15">
        <v>0</v>
      </c>
      <c r="AE59" s="15">
        <v>0</v>
      </c>
      <c r="AF59" s="17" t="e">
        <f>X59*RTSs_volumes!#REF!</f>
        <v>#REF!</v>
      </c>
      <c r="AG59" s="17" t="e">
        <f>Y59*RTSs_volumes!#REF!</f>
        <v>#REF!</v>
      </c>
      <c r="AH59" s="17" t="e">
        <f>Z59*RTSs_volumes!#REF!</f>
        <v>#REF!</v>
      </c>
      <c r="AI59" s="17" t="e">
        <f t="shared" si="1"/>
        <v>#REF!</v>
      </c>
      <c r="AJ59" s="18" t="e">
        <f>RTSs_volumes!#REF!*AF59</f>
        <v>#REF!</v>
      </c>
      <c r="AK59" s="18" t="e">
        <f>RTSs_volumes!#REF!*AG59</f>
        <v>#REF!</v>
      </c>
      <c r="AL59" s="18" t="e">
        <f>RTSs_volumes!#REF!*AH59</f>
        <v>#REF!</v>
      </c>
      <c r="AM59" s="18" t="e">
        <f t="shared" si="2"/>
        <v>#REF!</v>
      </c>
      <c r="AN59" s="18" t="e">
        <f t="shared" si="3"/>
        <v>#REF!</v>
      </c>
      <c r="AO59" s="18" t="e">
        <f t="shared" si="4"/>
        <v>#REF!</v>
      </c>
      <c r="AP59" s="18" t="e">
        <f t="shared" si="5"/>
        <v>#REF!</v>
      </c>
      <c r="AQ59" s="18" t="e">
        <f t="shared" si="6"/>
        <v>#REF!</v>
      </c>
    </row>
    <row r="60" spans="7:43">
      <c r="G60">
        <v>417.36096799999996</v>
      </c>
      <c r="H60">
        <v>-521.70120999999995</v>
      </c>
      <c r="J60">
        <v>12103.468072</v>
      </c>
      <c r="K60">
        <v>-7447.734515172413</v>
      </c>
      <c r="L60">
        <v>4655.7335568275867</v>
      </c>
      <c r="N60" s="14" t="s">
        <v>25</v>
      </c>
      <c r="O60" s="2">
        <v>2.7799999999999999E-3</v>
      </c>
      <c r="P60" s="2">
        <v>1.15E-2</v>
      </c>
      <c r="Q60" s="2">
        <v>2.7100000000000002E-3</v>
      </c>
      <c r="R60" s="1" t="e">
        <f>RTSs_volumes!#REF!*O60</f>
        <v>#REF!</v>
      </c>
      <c r="S60" s="1" t="e">
        <f>RTSs_volumes!#REF!*P60</f>
        <v>#REF!</v>
      </c>
      <c r="T60" s="1" t="e">
        <f>RTSs_volumes!#REF!*Q60</f>
        <v>#REF!</v>
      </c>
      <c r="U60" s="1" t="e">
        <f t="shared" si="0"/>
        <v>#REF!</v>
      </c>
      <c r="X60" s="15">
        <v>1.0230977272727266</v>
      </c>
      <c r="Y60" s="15">
        <v>0</v>
      </c>
      <c r="Z60" s="15">
        <v>26.293854733215891</v>
      </c>
      <c r="AA60" s="15">
        <v>27.316952460488618</v>
      </c>
      <c r="AB60" s="15">
        <v>0</v>
      </c>
      <c r="AC60" s="15">
        <v>0</v>
      </c>
      <c r="AD60" s="15">
        <v>0</v>
      </c>
      <c r="AE60" s="15">
        <v>0</v>
      </c>
      <c r="AF60" s="17" t="e">
        <f>X60*RTSs_volumes!#REF!</f>
        <v>#REF!</v>
      </c>
      <c r="AG60" s="17" t="e">
        <f>Y60*RTSs_volumes!#REF!</f>
        <v>#REF!</v>
      </c>
      <c r="AH60" s="17" t="e">
        <f>Z60*RTSs_volumes!#REF!</f>
        <v>#REF!</v>
      </c>
      <c r="AI60" s="17" t="e">
        <f t="shared" si="1"/>
        <v>#REF!</v>
      </c>
      <c r="AJ60" s="18" t="e">
        <f>RTSs_volumes!#REF!*AF60</f>
        <v>#REF!</v>
      </c>
      <c r="AK60" s="18" t="e">
        <f>RTSs_volumes!#REF!*AG60</f>
        <v>#REF!</v>
      </c>
      <c r="AL60" s="18" t="e">
        <f>RTSs_volumes!#REF!*AH60</f>
        <v>#REF!</v>
      </c>
      <c r="AM60" s="18" t="e">
        <f t="shared" si="2"/>
        <v>#REF!</v>
      </c>
      <c r="AN60" s="18" t="e">
        <f t="shared" si="3"/>
        <v>#REF!</v>
      </c>
      <c r="AO60" s="18" t="e">
        <f t="shared" si="4"/>
        <v>#REF!</v>
      </c>
      <c r="AP60" s="18" t="e">
        <f t="shared" si="5"/>
        <v>#REF!</v>
      </c>
      <c r="AQ60" s="18" t="e">
        <f t="shared" si="6"/>
        <v>#REF!</v>
      </c>
    </row>
    <row r="61" spans="7:43">
      <c r="G61">
        <v>2229.0100440000001</v>
      </c>
      <c r="H61">
        <v>-4415.7502120000008</v>
      </c>
      <c r="J61">
        <v>64641.291276000004</v>
      </c>
      <c r="K61">
        <v>-63038.640957517258</v>
      </c>
      <c r="L61">
        <v>1602.6503184827452</v>
      </c>
      <c r="N61" s="14" t="s">
        <v>25</v>
      </c>
      <c r="O61" s="2">
        <v>2.7799999999999999E-3</v>
      </c>
      <c r="P61" s="2">
        <v>1.15E-2</v>
      </c>
      <c r="Q61" s="2">
        <v>2.7100000000000002E-3</v>
      </c>
      <c r="R61" s="1" t="e">
        <f>RTSs_volumes!#REF!*O61</f>
        <v>#REF!</v>
      </c>
      <c r="S61" s="1" t="e">
        <f>RTSs_volumes!#REF!*P61</f>
        <v>#REF!</v>
      </c>
      <c r="T61" s="1" t="e">
        <f>RTSs_volumes!#REF!*Q61</f>
        <v>#REF!</v>
      </c>
      <c r="U61" s="1" t="e">
        <f t="shared" si="0"/>
        <v>#REF!</v>
      </c>
      <c r="X61" s="15">
        <v>1.0230977272727266</v>
      </c>
      <c r="Y61" s="15">
        <v>0</v>
      </c>
      <c r="Z61" s="15">
        <v>26.293854733215891</v>
      </c>
      <c r="AA61" s="15">
        <v>27.316952460488618</v>
      </c>
      <c r="AB61" s="15">
        <v>0</v>
      </c>
      <c r="AC61" s="15">
        <v>0</v>
      </c>
      <c r="AD61" s="15">
        <v>0</v>
      </c>
      <c r="AE61" s="15">
        <v>0</v>
      </c>
      <c r="AF61" s="17" t="e">
        <f>X61*RTSs_volumes!#REF!</f>
        <v>#REF!</v>
      </c>
      <c r="AG61" s="17" t="e">
        <f>Y61*RTSs_volumes!#REF!</f>
        <v>#REF!</v>
      </c>
      <c r="AH61" s="17" t="e">
        <f>Z61*RTSs_volumes!#REF!</f>
        <v>#REF!</v>
      </c>
      <c r="AI61" s="17" t="e">
        <f t="shared" si="1"/>
        <v>#REF!</v>
      </c>
      <c r="AJ61" s="18" t="e">
        <f>RTSs_volumes!#REF!*AF61</f>
        <v>#REF!</v>
      </c>
      <c r="AK61" s="18" t="e">
        <f>RTSs_volumes!#REF!*AG61</f>
        <v>#REF!</v>
      </c>
      <c r="AL61" s="18" t="e">
        <f>RTSs_volumes!#REF!*AH61</f>
        <v>#REF!</v>
      </c>
      <c r="AM61" s="18" t="e">
        <f t="shared" si="2"/>
        <v>#REF!</v>
      </c>
      <c r="AN61" s="18" t="e">
        <f t="shared" si="3"/>
        <v>#REF!</v>
      </c>
      <c r="AO61" s="18" t="e">
        <f t="shared" si="4"/>
        <v>#REF!</v>
      </c>
      <c r="AP61" s="18" t="e">
        <f t="shared" si="5"/>
        <v>#REF!</v>
      </c>
      <c r="AQ61" s="18" t="e">
        <f t="shared" si="6"/>
        <v>#REF!</v>
      </c>
    </row>
    <row r="62" spans="7:43">
      <c r="G62">
        <v>452.52614399999999</v>
      </c>
      <c r="H62">
        <v>-1416.40683072</v>
      </c>
      <c r="J62">
        <v>13123.258175999999</v>
      </c>
      <c r="K62">
        <v>-20220.428548899312</v>
      </c>
      <c r="L62">
        <v>-7097.1703728993125</v>
      </c>
      <c r="N62" s="14" t="s">
        <v>25</v>
      </c>
      <c r="O62" s="2">
        <v>2.7799999999999999E-3</v>
      </c>
      <c r="P62" s="2">
        <v>1.15E-2</v>
      </c>
      <c r="Q62" s="2">
        <v>2.7100000000000002E-3</v>
      </c>
      <c r="R62" s="1" t="e">
        <f>RTSs_volumes!#REF!*O62</f>
        <v>#REF!</v>
      </c>
      <c r="S62" s="1" t="e">
        <f>RTSs_volumes!#REF!*P62</f>
        <v>#REF!</v>
      </c>
      <c r="T62" s="1" t="e">
        <f>RTSs_volumes!#REF!*Q62</f>
        <v>#REF!</v>
      </c>
      <c r="U62" s="1" t="e">
        <f t="shared" si="0"/>
        <v>#REF!</v>
      </c>
      <c r="X62" s="15">
        <v>1.0230977272727266</v>
      </c>
      <c r="Y62" s="15">
        <v>0</v>
      </c>
      <c r="Z62" s="15">
        <v>26.293854733215891</v>
      </c>
      <c r="AA62" s="15">
        <v>27.316952460488618</v>
      </c>
      <c r="AB62" s="15">
        <v>0</v>
      </c>
      <c r="AC62" s="15">
        <v>0</v>
      </c>
      <c r="AD62" s="15">
        <v>0</v>
      </c>
      <c r="AE62" s="15">
        <v>0</v>
      </c>
      <c r="AF62" s="17" t="e">
        <f>X62*RTSs_volumes!#REF!</f>
        <v>#REF!</v>
      </c>
      <c r="AG62" s="17" t="e">
        <f>Y62*RTSs_volumes!#REF!</f>
        <v>#REF!</v>
      </c>
      <c r="AH62" s="17" t="e">
        <f>Z62*RTSs_volumes!#REF!</f>
        <v>#REF!</v>
      </c>
      <c r="AI62" s="17" t="e">
        <f t="shared" si="1"/>
        <v>#REF!</v>
      </c>
      <c r="AJ62" s="18" t="e">
        <f>RTSs_volumes!#REF!*AF62</f>
        <v>#REF!</v>
      </c>
      <c r="AK62" s="18" t="e">
        <f>RTSs_volumes!#REF!*AG62</f>
        <v>#REF!</v>
      </c>
      <c r="AL62" s="18" t="e">
        <f>RTSs_volumes!#REF!*AH62</f>
        <v>#REF!</v>
      </c>
      <c r="AM62" s="18" t="e">
        <f t="shared" si="2"/>
        <v>#REF!</v>
      </c>
      <c r="AN62" s="18" t="e">
        <f t="shared" si="3"/>
        <v>#REF!</v>
      </c>
      <c r="AO62" s="18" t="e">
        <f t="shared" si="4"/>
        <v>#REF!</v>
      </c>
      <c r="AP62" s="18" t="e">
        <f t="shared" si="5"/>
        <v>#REF!</v>
      </c>
      <c r="AQ62" s="18" t="e">
        <f t="shared" si="6"/>
        <v>#REF!</v>
      </c>
    </row>
    <row r="63" spans="7:43">
      <c r="G63">
        <v>7979.3441720000001</v>
      </c>
      <c r="H63">
        <v>-33368.131716000004</v>
      </c>
      <c r="J63">
        <v>231400.980988</v>
      </c>
      <c r="K63">
        <v>-476358.84587668971</v>
      </c>
      <c r="L63">
        <v>-244957.86488868971</v>
      </c>
      <c r="N63" s="14" t="s">
        <v>25</v>
      </c>
      <c r="O63" s="2">
        <v>2.7799999999999999E-3</v>
      </c>
      <c r="P63" s="2">
        <v>1.15E-2</v>
      </c>
      <c r="Q63" s="2">
        <v>2.7100000000000002E-3</v>
      </c>
      <c r="R63" s="1" t="e">
        <f>RTSs_volumes!#REF!*O63</f>
        <v>#REF!</v>
      </c>
      <c r="S63" s="1" t="e">
        <f>RTSs_volumes!#REF!*P63</f>
        <v>#REF!</v>
      </c>
      <c r="T63" s="1" t="e">
        <f>RTSs_volumes!#REF!*Q63</f>
        <v>#REF!</v>
      </c>
      <c r="U63" s="1" t="e">
        <f t="shared" si="0"/>
        <v>#REF!</v>
      </c>
      <c r="X63" s="15">
        <v>1.0230977272727266</v>
      </c>
      <c r="Y63" s="15">
        <v>0</v>
      </c>
      <c r="Z63" s="15">
        <v>26.293854733215891</v>
      </c>
      <c r="AA63" s="15">
        <v>27.316952460488618</v>
      </c>
      <c r="AB63" s="15">
        <v>0</v>
      </c>
      <c r="AC63" s="15">
        <v>0</v>
      </c>
      <c r="AD63" s="15">
        <v>0</v>
      </c>
      <c r="AE63" s="15">
        <v>0</v>
      </c>
      <c r="AF63" s="17" t="e">
        <f>X63*RTSs_volumes!#REF!</f>
        <v>#REF!</v>
      </c>
      <c r="AG63" s="17" t="e">
        <f>Y63*RTSs_volumes!#REF!</f>
        <v>#REF!</v>
      </c>
      <c r="AH63" s="17" t="e">
        <f>Z63*RTSs_volumes!#REF!</f>
        <v>#REF!</v>
      </c>
      <c r="AI63" s="17" t="e">
        <f t="shared" si="1"/>
        <v>#REF!</v>
      </c>
      <c r="AJ63" s="18" t="e">
        <f>RTSs_volumes!#REF!*AF63</f>
        <v>#REF!</v>
      </c>
      <c r="AK63" s="18" t="e">
        <f>RTSs_volumes!#REF!*AG63</f>
        <v>#REF!</v>
      </c>
      <c r="AL63" s="18" t="e">
        <f>RTSs_volumes!#REF!*AH63</f>
        <v>#REF!</v>
      </c>
      <c r="AM63" s="18" t="e">
        <f t="shared" si="2"/>
        <v>#REF!</v>
      </c>
      <c r="AN63" s="18" t="e">
        <f t="shared" si="3"/>
        <v>#REF!</v>
      </c>
      <c r="AO63" s="18" t="e">
        <f t="shared" si="4"/>
        <v>#REF!</v>
      </c>
      <c r="AP63" s="18" t="e">
        <f t="shared" si="5"/>
        <v>#REF!</v>
      </c>
      <c r="AQ63" s="18" t="e">
        <f t="shared" si="6"/>
        <v>#REF!</v>
      </c>
    </row>
    <row r="64" spans="7:43">
      <c r="G64">
        <v>3210.9660760000002</v>
      </c>
      <c r="H64">
        <v>5362.3133469200002</v>
      </c>
      <c r="J64">
        <v>93118.016204</v>
      </c>
      <c r="K64">
        <v>76551.645711202771</v>
      </c>
      <c r="L64">
        <v>169669.66191520277</v>
      </c>
      <c r="N64" s="14" t="s">
        <v>25</v>
      </c>
      <c r="O64" s="2">
        <v>2.7799999999999999E-3</v>
      </c>
      <c r="P64" s="2">
        <v>1.15E-2</v>
      </c>
      <c r="Q64" s="2">
        <v>2.7100000000000002E-3</v>
      </c>
      <c r="R64" s="1" t="e">
        <f>RTSs_volumes!#REF!*O64</f>
        <v>#REF!</v>
      </c>
      <c r="S64" s="1" t="e">
        <f>RTSs_volumes!#REF!*P64</f>
        <v>#REF!</v>
      </c>
      <c r="T64" s="1" t="e">
        <f>RTSs_volumes!#REF!*Q64</f>
        <v>#REF!</v>
      </c>
      <c r="U64" s="1" t="e">
        <f t="shared" si="0"/>
        <v>#REF!</v>
      </c>
      <c r="X64" s="15">
        <v>1.0230977272727266</v>
      </c>
      <c r="Y64" s="15">
        <v>0</v>
      </c>
      <c r="Z64" s="15">
        <v>26.293854733215891</v>
      </c>
      <c r="AA64" s="15">
        <v>27.316952460488618</v>
      </c>
      <c r="AB64" s="15">
        <v>0</v>
      </c>
      <c r="AC64" s="15">
        <v>0</v>
      </c>
      <c r="AD64" s="15">
        <v>0</v>
      </c>
      <c r="AE64" s="15">
        <v>0</v>
      </c>
      <c r="AF64" s="17" t="e">
        <f>X64*RTSs_volumes!#REF!</f>
        <v>#REF!</v>
      </c>
      <c r="AG64" s="17" t="e">
        <f>Y64*RTSs_volumes!#REF!</f>
        <v>#REF!</v>
      </c>
      <c r="AH64" s="17" t="e">
        <f>Z64*RTSs_volumes!#REF!</f>
        <v>#REF!</v>
      </c>
      <c r="AI64" s="17" t="e">
        <f t="shared" si="1"/>
        <v>#REF!</v>
      </c>
      <c r="AJ64" s="18" t="e">
        <f>RTSs_volumes!#REF!*AF64</f>
        <v>#REF!</v>
      </c>
      <c r="AK64" s="18" t="e">
        <f>RTSs_volumes!#REF!*AG64</f>
        <v>#REF!</v>
      </c>
      <c r="AL64" s="18" t="e">
        <f>RTSs_volumes!#REF!*AH64</f>
        <v>#REF!</v>
      </c>
      <c r="AM64" s="18" t="e">
        <f t="shared" si="2"/>
        <v>#REF!</v>
      </c>
      <c r="AN64" s="18" t="e">
        <f t="shared" si="3"/>
        <v>#REF!</v>
      </c>
      <c r="AO64" s="18" t="e">
        <f t="shared" si="4"/>
        <v>#REF!</v>
      </c>
      <c r="AP64" s="18" t="e">
        <f t="shared" si="5"/>
        <v>#REF!</v>
      </c>
      <c r="AQ64" s="18" t="e">
        <f t="shared" si="6"/>
        <v>#REF!</v>
      </c>
    </row>
    <row r="65" spans="7:43">
      <c r="G65">
        <v>5747.4922480000005</v>
      </c>
      <c r="H65">
        <v>21438.146085040004</v>
      </c>
      <c r="J65">
        <v>166677.275192</v>
      </c>
      <c r="K65">
        <v>306048.01652436418</v>
      </c>
      <c r="L65">
        <v>472725.29171636421</v>
      </c>
      <c r="N65" s="14" t="s">
        <v>25</v>
      </c>
      <c r="O65" s="2">
        <v>2.7799999999999999E-3</v>
      </c>
      <c r="P65" s="2">
        <v>1.15E-2</v>
      </c>
      <c r="Q65" s="2">
        <v>2.7100000000000002E-3</v>
      </c>
      <c r="R65" s="1" t="e">
        <f>RTSs_volumes!#REF!*O65</f>
        <v>#REF!</v>
      </c>
      <c r="S65" s="1" t="e">
        <f>RTSs_volumes!#REF!*P65</f>
        <v>#REF!</v>
      </c>
      <c r="T65" s="1" t="e">
        <f>RTSs_volumes!#REF!*Q65</f>
        <v>#REF!</v>
      </c>
      <c r="U65" s="1" t="e">
        <f t="shared" si="0"/>
        <v>#REF!</v>
      </c>
      <c r="X65" s="15">
        <v>1.0230977272727266</v>
      </c>
      <c r="Y65" s="15">
        <v>0</v>
      </c>
      <c r="Z65" s="15">
        <v>26.293854733215891</v>
      </c>
      <c r="AA65" s="15">
        <v>27.316952460488618</v>
      </c>
      <c r="AB65" s="15">
        <v>0</v>
      </c>
      <c r="AC65" s="15">
        <v>0</v>
      </c>
      <c r="AD65" s="15">
        <v>0</v>
      </c>
      <c r="AE65" s="15">
        <v>0</v>
      </c>
      <c r="AF65" s="17" t="e">
        <f>X65*RTSs_volumes!#REF!</f>
        <v>#REF!</v>
      </c>
      <c r="AG65" s="17" t="e">
        <f>Y65*RTSs_volumes!#REF!</f>
        <v>#REF!</v>
      </c>
      <c r="AH65" s="17" t="e">
        <f>Z65*RTSs_volumes!#REF!</f>
        <v>#REF!</v>
      </c>
      <c r="AI65" s="17" t="e">
        <f t="shared" si="1"/>
        <v>#REF!</v>
      </c>
      <c r="AJ65" s="18" t="e">
        <f>RTSs_volumes!#REF!*AF65</f>
        <v>#REF!</v>
      </c>
      <c r="AK65" s="18" t="e">
        <f>RTSs_volumes!#REF!*AG65</f>
        <v>#REF!</v>
      </c>
      <c r="AL65" s="18" t="e">
        <f>RTSs_volumes!#REF!*AH65</f>
        <v>#REF!</v>
      </c>
      <c r="AM65" s="18" t="e">
        <f t="shared" si="2"/>
        <v>#REF!</v>
      </c>
      <c r="AN65" s="18" t="e">
        <f t="shared" si="3"/>
        <v>#REF!</v>
      </c>
      <c r="AO65" s="18" t="e">
        <f t="shared" si="4"/>
        <v>#REF!</v>
      </c>
      <c r="AP65" s="18" t="e">
        <f t="shared" si="5"/>
        <v>#REF!</v>
      </c>
      <c r="AQ65" s="18" t="e">
        <f t="shared" si="6"/>
        <v>#REF!</v>
      </c>
    </row>
    <row r="66" spans="7:43">
      <c r="G66">
        <v>852.74316199999998</v>
      </c>
      <c r="H66">
        <v>631.02993988000003</v>
      </c>
      <c r="J66">
        <v>24729.551697999999</v>
      </c>
      <c r="K66">
        <v>9008.4963831144833</v>
      </c>
      <c r="L66">
        <v>33738.048081114481</v>
      </c>
      <c r="N66" s="14" t="s">
        <v>25</v>
      </c>
      <c r="O66" s="2">
        <v>2.7799999999999999E-3</v>
      </c>
      <c r="P66" s="2">
        <v>1.15E-2</v>
      </c>
      <c r="Q66" s="2">
        <v>2.7100000000000002E-3</v>
      </c>
      <c r="R66" s="1" t="e">
        <f>RTSs_volumes!#REF!*O66</f>
        <v>#REF!</v>
      </c>
      <c r="S66" s="1" t="e">
        <f>RTSs_volumes!#REF!*P66</f>
        <v>#REF!</v>
      </c>
      <c r="T66" s="1" t="e">
        <f>RTSs_volumes!#REF!*Q66</f>
        <v>#REF!</v>
      </c>
      <c r="U66" s="1" t="e">
        <f t="shared" si="0"/>
        <v>#REF!</v>
      </c>
      <c r="X66" s="15">
        <v>1.0230977272727266</v>
      </c>
      <c r="Y66" s="15">
        <v>0</v>
      </c>
      <c r="Z66" s="15">
        <v>26.293854733215891</v>
      </c>
      <c r="AA66" s="15">
        <v>27.316952460488618</v>
      </c>
      <c r="AB66" s="15">
        <v>0</v>
      </c>
      <c r="AC66" s="15">
        <v>0</v>
      </c>
      <c r="AD66" s="15">
        <v>0</v>
      </c>
      <c r="AE66" s="15">
        <v>0</v>
      </c>
      <c r="AF66" s="17" t="e">
        <f>X66*RTSs_volumes!#REF!</f>
        <v>#REF!</v>
      </c>
      <c r="AG66" s="17" t="e">
        <f>Y66*RTSs_volumes!#REF!</f>
        <v>#REF!</v>
      </c>
      <c r="AH66" s="17" t="e">
        <f>Z66*RTSs_volumes!#REF!</f>
        <v>#REF!</v>
      </c>
      <c r="AI66" s="17" t="e">
        <f t="shared" si="1"/>
        <v>#REF!</v>
      </c>
      <c r="AJ66" s="18" t="e">
        <f>RTSs_volumes!#REF!*AF66</f>
        <v>#REF!</v>
      </c>
      <c r="AK66" s="18" t="e">
        <f>RTSs_volumes!#REF!*AG66</f>
        <v>#REF!</v>
      </c>
      <c r="AL66" s="18" t="e">
        <f>RTSs_volumes!#REF!*AH66</f>
        <v>#REF!</v>
      </c>
      <c r="AM66" s="18" t="e">
        <f t="shared" si="2"/>
        <v>#REF!</v>
      </c>
      <c r="AN66" s="18" t="e">
        <f t="shared" si="3"/>
        <v>#REF!</v>
      </c>
      <c r="AO66" s="18" t="e">
        <f t="shared" si="4"/>
        <v>#REF!</v>
      </c>
      <c r="AP66" s="18" t="e">
        <f t="shared" si="5"/>
        <v>#REF!</v>
      </c>
      <c r="AQ66" s="18" t="e">
        <f t="shared" si="6"/>
        <v>#REF!</v>
      </c>
    </row>
    <row r="67" spans="7:43">
      <c r="G67">
        <v>544.49802999999997</v>
      </c>
      <c r="H67">
        <v>255.91407409999999</v>
      </c>
      <c r="J67">
        <v>15790.442869999999</v>
      </c>
      <c r="K67">
        <v>3653.3940233586209</v>
      </c>
      <c r="L67">
        <v>19443.836893358621</v>
      </c>
      <c r="N67" s="14" t="s">
        <v>25</v>
      </c>
      <c r="O67" s="2">
        <v>2.7799999999999999E-3</v>
      </c>
      <c r="P67" s="2">
        <v>1.15E-2</v>
      </c>
      <c r="Q67" s="2">
        <v>2.7100000000000002E-3</v>
      </c>
      <c r="R67" s="1" t="e">
        <f>RTSs_volumes!#REF!*O67</f>
        <v>#REF!</v>
      </c>
      <c r="S67" s="1" t="e">
        <f>RTSs_volumes!#REF!*P67</f>
        <v>#REF!</v>
      </c>
      <c r="T67" s="1" t="e">
        <f>RTSs_volumes!#REF!*Q67</f>
        <v>#REF!</v>
      </c>
      <c r="U67" s="1" t="e">
        <f t="shared" si="0"/>
        <v>#REF!</v>
      </c>
      <c r="X67" s="15">
        <v>1.0230977272727266</v>
      </c>
      <c r="Y67" s="15">
        <v>0</v>
      </c>
      <c r="Z67" s="15">
        <v>26.293854733215891</v>
      </c>
      <c r="AA67" s="15">
        <v>27.316952460488618</v>
      </c>
      <c r="AB67" s="15">
        <v>0</v>
      </c>
      <c r="AC67" s="15">
        <v>0</v>
      </c>
      <c r="AD67" s="15">
        <v>0</v>
      </c>
      <c r="AE67" s="15">
        <v>0</v>
      </c>
      <c r="AF67" s="17" t="e">
        <f>X67*RTSs_volumes!#REF!</f>
        <v>#REF!</v>
      </c>
      <c r="AG67" s="17" t="e">
        <f>Y67*RTSs_volumes!#REF!</f>
        <v>#REF!</v>
      </c>
      <c r="AH67" s="17" t="e">
        <f>Z67*RTSs_volumes!#REF!</f>
        <v>#REF!</v>
      </c>
      <c r="AI67" s="17" t="e">
        <f t="shared" si="1"/>
        <v>#REF!</v>
      </c>
      <c r="AJ67" s="18" t="e">
        <f>RTSs_volumes!#REF!*AF67</f>
        <v>#REF!</v>
      </c>
      <c r="AK67" s="18" t="e">
        <f>RTSs_volumes!#REF!*AG67</f>
        <v>#REF!</v>
      </c>
      <c r="AL67" s="18" t="e">
        <f>RTSs_volumes!#REF!*AH67</f>
        <v>#REF!</v>
      </c>
      <c r="AM67" s="18" t="e">
        <f t="shared" si="2"/>
        <v>#REF!</v>
      </c>
      <c r="AN67" s="18" t="e">
        <f t="shared" si="3"/>
        <v>#REF!</v>
      </c>
      <c r="AO67" s="18" t="e">
        <f t="shared" si="4"/>
        <v>#REF!</v>
      </c>
      <c r="AP67" s="18" t="e">
        <f t="shared" si="5"/>
        <v>#REF!</v>
      </c>
      <c r="AQ67" s="18" t="e">
        <f t="shared" si="6"/>
        <v>#REF!</v>
      </c>
    </row>
    <row r="68" spans="7:43">
      <c r="G68">
        <v>31543.935121999999</v>
      </c>
      <c r="H68">
        <v>-276729.31913399999</v>
      </c>
      <c r="J68">
        <v>914774.11853799992</v>
      </c>
      <c r="K68">
        <v>-3950549.5903957239</v>
      </c>
      <c r="L68">
        <v>-3035775.4718577238</v>
      </c>
      <c r="N68" s="14" t="s">
        <v>25</v>
      </c>
      <c r="O68" s="2">
        <v>2.7799999999999999E-3</v>
      </c>
      <c r="P68" s="2">
        <v>1.15E-2</v>
      </c>
      <c r="Q68" s="2">
        <v>2.7100000000000002E-3</v>
      </c>
      <c r="R68" s="1" t="e">
        <f>RTSs_volumes!#REF!*O68</f>
        <v>#REF!</v>
      </c>
      <c r="S68" s="1" t="e">
        <f>RTSs_volumes!#REF!*P68</f>
        <v>#REF!</v>
      </c>
      <c r="T68" s="1" t="e">
        <f>RTSs_volumes!#REF!*Q68</f>
        <v>#REF!</v>
      </c>
      <c r="U68" s="1" t="e">
        <f t="shared" ref="U68:U131" si="7">R68+S68+T68</f>
        <v>#REF!</v>
      </c>
      <c r="X68" s="15">
        <v>1.0230977272727266</v>
      </c>
      <c r="Y68" s="15">
        <v>0</v>
      </c>
      <c r="Z68" s="15">
        <v>26.293854733215891</v>
      </c>
      <c r="AA68" s="15">
        <v>27.316952460488618</v>
      </c>
      <c r="AB68" s="15">
        <v>0</v>
      </c>
      <c r="AC68" s="15">
        <v>0</v>
      </c>
      <c r="AD68" s="15">
        <v>0</v>
      </c>
      <c r="AE68" s="15">
        <v>0</v>
      </c>
      <c r="AF68" s="17" t="e">
        <f>X68*RTSs_volumes!#REF!</f>
        <v>#REF!</v>
      </c>
      <c r="AG68" s="17" t="e">
        <f>Y68*RTSs_volumes!#REF!</f>
        <v>#REF!</v>
      </c>
      <c r="AH68" s="17" t="e">
        <f>Z68*RTSs_volumes!#REF!</f>
        <v>#REF!</v>
      </c>
      <c r="AI68" s="17" t="e">
        <f t="shared" ref="AI68:AI131" si="8">AF68+AG68+AH68</f>
        <v>#REF!</v>
      </c>
      <c r="AJ68" s="18" t="e">
        <f>RTSs_volumes!#REF!*AF68</f>
        <v>#REF!</v>
      </c>
      <c r="AK68" s="18" t="e">
        <f>RTSs_volumes!#REF!*AG68</f>
        <v>#REF!</v>
      </c>
      <c r="AL68" s="18" t="e">
        <f>RTSs_volumes!#REF!*AH68</f>
        <v>#REF!</v>
      </c>
      <c r="AM68" s="18" t="e">
        <f t="shared" ref="AM68:AM131" si="9">AJ68+AK68+AL68</f>
        <v>#REF!</v>
      </c>
      <c r="AN68" s="18" t="e">
        <f t="shared" ref="AN68:AN131" si="10">AJ68/1000000</f>
        <v>#REF!</v>
      </c>
      <c r="AO68" s="18" t="e">
        <f t="shared" ref="AO68:AO131" si="11">AK68/1000000</f>
        <v>#REF!</v>
      </c>
      <c r="AP68" s="18" t="e">
        <f t="shared" ref="AP68:AP131" si="12">AL68/1000000</f>
        <v>#REF!</v>
      </c>
      <c r="AQ68" s="18" t="e">
        <f t="shared" ref="AQ68:AQ131" si="13">AM68/1000000</f>
        <v>#REF!</v>
      </c>
    </row>
    <row r="69" spans="7:43">
      <c r="G69">
        <v>574.01651400000003</v>
      </c>
      <c r="H69">
        <v>-1096.3715417400001</v>
      </c>
      <c r="J69">
        <v>16646.478906</v>
      </c>
      <c r="K69">
        <v>-15651.648906219312</v>
      </c>
      <c r="L69">
        <v>994.82999978068801</v>
      </c>
      <c r="N69" s="14" t="s">
        <v>25</v>
      </c>
      <c r="O69" s="2">
        <v>2.7799999999999999E-3</v>
      </c>
      <c r="P69" s="2">
        <v>1.15E-2</v>
      </c>
      <c r="Q69" s="2">
        <v>2.7100000000000002E-3</v>
      </c>
      <c r="R69" s="1" t="e">
        <f>RTSs_volumes!#REF!*O69</f>
        <v>#REF!</v>
      </c>
      <c r="S69" s="1" t="e">
        <f>RTSs_volumes!#REF!*P69</f>
        <v>#REF!</v>
      </c>
      <c r="T69" s="1" t="e">
        <f>RTSs_volumes!#REF!*Q69</f>
        <v>#REF!</v>
      </c>
      <c r="U69" s="1" t="e">
        <f t="shared" si="7"/>
        <v>#REF!</v>
      </c>
      <c r="X69" s="15">
        <v>1.0230977272727266</v>
      </c>
      <c r="Y69" s="15">
        <v>0</v>
      </c>
      <c r="Z69" s="15">
        <v>26.293854733215891</v>
      </c>
      <c r="AA69" s="15">
        <v>27.316952460488618</v>
      </c>
      <c r="AB69" s="15">
        <v>0</v>
      </c>
      <c r="AC69" s="15">
        <v>0</v>
      </c>
      <c r="AD69" s="15">
        <v>0</v>
      </c>
      <c r="AE69" s="15">
        <v>0</v>
      </c>
      <c r="AF69" s="17" t="e">
        <f>X69*RTSs_volumes!#REF!</f>
        <v>#REF!</v>
      </c>
      <c r="AG69" s="17" t="e">
        <f>Y69*RTSs_volumes!#REF!</f>
        <v>#REF!</v>
      </c>
      <c r="AH69" s="17" t="e">
        <f>Z69*RTSs_volumes!#REF!</f>
        <v>#REF!</v>
      </c>
      <c r="AI69" s="17" t="e">
        <f t="shared" si="8"/>
        <v>#REF!</v>
      </c>
      <c r="AJ69" s="18" t="e">
        <f>RTSs_volumes!#REF!*AF69</f>
        <v>#REF!</v>
      </c>
      <c r="AK69" s="18" t="e">
        <f>RTSs_volumes!#REF!*AG69</f>
        <v>#REF!</v>
      </c>
      <c r="AL69" s="18" t="e">
        <f>RTSs_volumes!#REF!*AH69</f>
        <v>#REF!</v>
      </c>
      <c r="AM69" s="18" t="e">
        <f t="shared" si="9"/>
        <v>#REF!</v>
      </c>
      <c r="AN69" s="18" t="e">
        <f t="shared" si="10"/>
        <v>#REF!</v>
      </c>
      <c r="AO69" s="18" t="e">
        <f t="shared" si="11"/>
        <v>#REF!</v>
      </c>
      <c r="AP69" s="18" t="e">
        <f t="shared" si="12"/>
        <v>#REF!</v>
      </c>
      <c r="AQ69" s="18" t="e">
        <f t="shared" si="13"/>
        <v>#REF!</v>
      </c>
    </row>
    <row r="70" spans="7:43">
      <c r="G70">
        <v>1680.1503460000001</v>
      </c>
      <c r="H70">
        <v>-588.0526210999999</v>
      </c>
      <c r="J70">
        <v>48724.360034000005</v>
      </c>
      <c r="K70">
        <v>0</v>
      </c>
      <c r="L70">
        <v>48724.360034000005</v>
      </c>
      <c r="N70" s="14" t="s">
        <v>25</v>
      </c>
      <c r="O70" s="2">
        <v>2.7799999999999999E-3</v>
      </c>
      <c r="P70" s="2">
        <v>1.15E-2</v>
      </c>
      <c r="Q70" s="2">
        <v>2.7100000000000002E-3</v>
      </c>
      <c r="R70" s="1" t="e">
        <f>RTSs_volumes!#REF!*O70</f>
        <v>#REF!</v>
      </c>
      <c r="S70" s="1" t="e">
        <f>RTSs_volumes!#REF!*P70</f>
        <v>#REF!</v>
      </c>
      <c r="T70" s="1" t="e">
        <f>RTSs_volumes!#REF!*Q70</f>
        <v>#REF!</v>
      </c>
      <c r="U70" s="1" t="e">
        <f t="shared" si="7"/>
        <v>#REF!</v>
      </c>
      <c r="X70" s="15">
        <v>1.0230977272727266</v>
      </c>
      <c r="Y70" s="15">
        <v>0</v>
      </c>
      <c r="Z70" s="15">
        <v>26.293854733215891</v>
      </c>
      <c r="AA70" s="15">
        <v>27.316952460488618</v>
      </c>
      <c r="AB70" s="15">
        <v>0</v>
      </c>
      <c r="AC70" s="15">
        <v>0</v>
      </c>
      <c r="AD70" s="15">
        <v>0</v>
      </c>
      <c r="AE70" s="15">
        <v>0</v>
      </c>
      <c r="AF70" s="17" t="e">
        <f>X70*RTSs_volumes!#REF!</f>
        <v>#REF!</v>
      </c>
      <c r="AG70" s="17" t="e">
        <f>Y70*RTSs_volumes!#REF!</f>
        <v>#REF!</v>
      </c>
      <c r="AH70" s="17" t="e">
        <f>Z70*RTSs_volumes!#REF!</f>
        <v>#REF!</v>
      </c>
      <c r="AI70" s="17" t="e">
        <f t="shared" si="8"/>
        <v>#REF!</v>
      </c>
      <c r="AJ70" s="18" t="e">
        <f>RTSs_volumes!#REF!*AF70</f>
        <v>#REF!</v>
      </c>
      <c r="AK70" s="18" t="e">
        <f>RTSs_volumes!#REF!*AG70</f>
        <v>#REF!</v>
      </c>
      <c r="AL70" s="18" t="e">
        <f>RTSs_volumes!#REF!*AH70</f>
        <v>#REF!</v>
      </c>
      <c r="AM70" s="18" t="e">
        <f t="shared" si="9"/>
        <v>#REF!</v>
      </c>
      <c r="AN70" s="18" t="e">
        <f t="shared" si="10"/>
        <v>#REF!</v>
      </c>
      <c r="AO70" s="18" t="e">
        <f t="shared" si="11"/>
        <v>#REF!</v>
      </c>
      <c r="AP70" s="18" t="e">
        <f t="shared" si="12"/>
        <v>#REF!</v>
      </c>
      <c r="AQ70" s="18" t="e">
        <f t="shared" si="13"/>
        <v>#REF!</v>
      </c>
    </row>
    <row r="71" spans="7:43">
      <c r="G71">
        <v>653.88569800000005</v>
      </c>
      <c r="H71">
        <v>-2418.4089899999999</v>
      </c>
      <c r="J71">
        <v>18962.685242</v>
      </c>
      <c r="K71">
        <v>-34524.873167586207</v>
      </c>
      <c r="L71">
        <v>-15562.187925586208</v>
      </c>
      <c r="N71" s="14" t="s">
        <v>25</v>
      </c>
      <c r="O71" s="2">
        <v>2.7799999999999999E-3</v>
      </c>
      <c r="P71" s="2">
        <v>1.15E-2</v>
      </c>
      <c r="Q71" s="2">
        <v>2.7100000000000002E-3</v>
      </c>
      <c r="R71" s="1" t="e">
        <f>RTSs_volumes!#REF!*O71</f>
        <v>#REF!</v>
      </c>
      <c r="S71" s="1" t="e">
        <f>RTSs_volumes!#REF!*P71</f>
        <v>#REF!</v>
      </c>
      <c r="T71" s="1" t="e">
        <f>RTSs_volumes!#REF!*Q71</f>
        <v>#REF!</v>
      </c>
      <c r="U71" s="1" t="e">
        <f t="shared" si="7"/>
        <v>#REF!</v>
      </c>
      <c r="X71" s="15">
        <v>1.0230977272727266</v>
      </c>
      <c r="Y71" s="15">
        <v>0</v>
      </c>
      <c r="Z71" s="15">
        <v>26.293854733215891</v>
      </c>
      <c r="AA71" s="15">
        <v>27.316952460488618</v>
      </c>
      <c r="AB71" s="15">
        <v>0</v>
      </c>
      <c r="AC71" s="15">
        <v>0</v>
      </c>
      <c r="AD71" s="15">
        <v>0</v>
      </c>
      <c r="AE71" s="15">
        <v>0</v>
      </c>
      <c r="AF71" s="17" t="e">
        <f>X71*RTSs_volumes!#REF!</f>
        <v>#REF!</v>
      </c>
      <c r="AG71" s="17" t="e">
        <f>Y71*RTSs_volumes!#REF!</f>
        <v>#REF!</v>
      </c>
      <c r="AH71" s="17" t="e">
        <f>Z71*RTSs_volumes!#REF!</f>
        <v>#REF!</v>
      </c>
      <c r="AI71" s="17" t="e">
        <f t="shared" si="8"/>
        <v>#REF!</v>
      </c>
      <c r="AJ71" s="18" t="e">
        <f>RTSs_volumes!#REF!*AF71</f>
        <v>#REF!</v>
      </c>
      <c r="AK71" s="18" t="e">
        <f>RTSs_volumes!#REF!*AG71</f>
        <v>#REF!</v>
      </c>
      <c r="AL71" s="18" t="e">
        <f>RTSs_volumes!#REF!*AH71</f>
        <v>#REF!</v>
      </c>
      <c r="AM71" s="18" t="e">
        <f t="shared" si="9"/>
        <v>#REF!</v>
      </c>
      <c r="AN71" s="18" t="e">
        <f t="shared" si="10"/>
        <v>#REF!</v>
      </c>
      <c r="AO71" s="18" t="e">
        <f t="shared" si="11"/>
        <v>#REF!</v>
      </c>
      <c r="AP71" s="18" t="e">
        <f t="shared" si="12"/>
        <v>#REF!</v>
      </c>
      <c r="AQ71" s="18" t="e">
        <f t="shared" si="13"/>
        <v>#REF!</v>
      </c>
    </row>
    <row r="72" spans="7:43">
      <c r="G72">
        <v>183.92523799999998</v>
      </c>
      <c r="H72">
        <v>-115.87289993999997</v>
      </c>
      <c r="J72">
        <v>5333.831901999999</v>
      </c>
      <c r="K72">
        <v>0</v>
      </c>
      <c r="L72">
        <v>5333.831901999999</v>
      </c>
      <c r="N72" s="14" t="s">
        <v>25</v>
      </c>
      <c r="O72" s="2">
        <v>2.7799999999999999E-3</v>
      </c>
      <c r="P72" s="2">
        <v>1.15E-2</v>
      </c>
      <c r="Q72" s="2">
        <v>2.7100000000000002E-3</v>
      </c>
      <c r="R72" s="1" t="e">
        <f>RTSs_volumes!#REF!*O72</f>
        <v>#REF!</v>
      </c>
      <c r="S72" s="1" t="e">
        <f>RTSs_volumes!#REF!*P72</f>
        <v>#REF!</v>
      </c>
      <c r="T72" s="1" t="e">
        <f>RTSs_volumes!#REF!*Q72</f>
        <v>#REF!</v>
      </c>
      <c r="U72" s="1" t="e">
        <f t="shared" si="7"/>
        <v>#REF!</v>
      </c>
      <c r="X72" s="15">
        <v>1.0230977272727266</v>
      </c>
      <c r="Y72" s="15">
        <v>0</v>
      </c>
      <c r="Z72" s="15">
        <v>26.293854733215891</v>
      </c>
      <c r="AA72" s="15">
        <v>27.316952460488618</v>
      </c>
      <c r="AB72" s="15">
        <v>0</v>
      </c>
      <c r="AC72" s="15">
        <v>0</v>
      </c>
      <c r="AD72" s="15">
        <v>0</v>
      </c>
      <c r="AE72" s="15">
        <v>0</v>
      </c>
      <c r="AF72" s="17" t="e">
        <f>X72*RTSs_volumes!#REF!</f>
        <v>#REF!</v>
      </c>
      <c r="AG72" s="17" t="e">
        <f>Y72*RTSs_volumes!#REF!</f>
        <v>#REF!</v>
      </c>
      <c r="AH72" s="17" t="e">
        <f>Z72*RTSs_volumes!#REF!</f>
        <v>#REF!</v>
      </c>
      <c r="AI72" s="17" t="e">
        <f t="shared" si="8"/>
        <v>#REF!</v>
      </c>
      <c r="AJ72" s="18" t="e">
        <f>RTSs_volumes!#REF!*AF72</f>
        <v>#REF!</v>
      </c>
      <c r="AK72" s="18" t="e">
        <f>RTSs_volumes!#REF!*AG72</f>
        <v>#REF!</v>
      </c>
      <c r="AL72" s="18" t="e">
        <f>RTSs_volumes!#REF!*AH72</f>
        <v>#REF!</v>
      </c>
      <c r="AM72" s="18" t="e">
        <f t="shared" si="9"/>
        <v>#REF!</v>
      </c>
      <c r="AN72" s="18" t="e">
        <f t="shared" si="10"/>
        <v>#REF!</v>
      </c>
      <c r="AO72" s="18" t="e">
        <f t="shared" si="11"/>
        <v>#REF!</v>
      </c>
      <c r="AP72" s="18" t="e">
        <f t="shared" si="12"/>
        <v>#REF!</v>
      </c>
      <c r="AQ72" s="18" t="e">
        <f t="shared" si="13"/>
        <v>#REF!</v>
      </c>
    </row>
    <row r="73" spans="7:43">
      <c r="G73">
        <v>322.93641600000001</v>
      </c>
      <c r="H73">
        <v>-203.44994208</v>
      </c>
      <c r="J73">
        <v>9365.1560640000007</v>
      </c>
      <c r="K73">
        <v>0</v>
      </c>
      <c r="L73">
        <v>9365.1560640000007</v>
      </c>
      <c r="N73" s="14" t="s">
        <v>25</v>
      </c>
      <c r="O73" s="2">
        <v>2.7799999999999999E-3</v>
      </c>
      <c r="P73" s="2">
        <v>1.15E-2</v>
      </c>
      <c r="Q73" s="2">
        <v>2.7100000000000002E-3</v>
      </c>
      <c r="R73" s="1" t="e">
        <f>RTSs_volumes!#REF!*O73</f>
        <v>#REF!</v>
      </c>
      <c r="S73" s="1" t="e">
        <f>RTSs_volumes!#REF!*P73</f>
        <v>#REF!</v>
      </c>
      <c r="T73" s="1" t="e">
        <f>RTSs_volumes!#REF!*Q73</f>
        <v>#REF!</v>
      </c>
      <c r="U73" s="1" t="e">
        <f t="shared" si="7"/>
        <v>#REF!</v>
      </c>
      <c r="X73" s="15">
        <v>1.0230977272727266</v>
      </c>
      <c r="Y73" s="15">
        <v>0</v>
      </c>
      <c r="Z73" s="15">
        <v>26.293854733215891</v>
      </c>
      <c r="AA73" s="15">
        <v>27.316952460488618</v>
      </c>
      <c r="AB73" s="15">
        <v>0</v>
      </c>
      <c r="AC73" s="15">
        <v>0</v>
      </c>
      <c r="AD73" s="15">
        <v>0</v>
      </c>
      <c r="AE73" s="15">
        <v>0</v>
      </c>
      <c r="AF73" s="17" t="e">
        <f>X73*RTSs_volumes!#REF!</f>
        <v>#REF!</v>
      </c>
      <c r="AG73" s="17" t="e">
        <f>Y73*RTSs_volumes!#REF!</f>
        <v>#REF!</v>
      </c>
      <c r="AH73" s="17" t="e">
        <f>Z73*RTSs_volumes!#REF!</f>
        <v>#REF!</v>
      </c>
      <c r="AI73" s="17" t="e">
        <f t="shared" si="8"/>
        <v>#REF!</v>
      </c>
      <c r="AJ73" s="18" t="e">
        <f>RTSs_volumes!#REF!*AF73</f>
        <v>#REF!</v>
      </c>
      <c r="AK73" s="18" t="e">
        <f>RTSs_volumes!#REF!*AG73</f>
        <v>#REF!</v>
      </c>
      <c r="AL73" s="18" t="e">
        <f>RTSs_volumes!#REF!*AH73</f>
        <v>#REF!</v>
      </c>
      <c r="AM73" s="18" t="e">
        <f t="shared" si="9"/>
        <v>#REF!</v>
      </c>
      <c r="AN73" s="18" t="e">
        <f t="shared" si="10"/>
        <v>#REF!</v>
      </c>
      <c r="AO73" s="18" t="e">
        <f t="shared" si="11"/>
        <v>#REF!</v>
      </c>
      <c r="AP73" s="18" t="e">
        <f t="shared" si="12"/>
        <v>#REF!</v>
      </c>
      <c r="AQ73" s="18" t="e">
        <f t="shared" si="13"/>
        <v>#REF!</v>
      </c>
    </row>
    <row r="74" spans="7:43">
      <c r="G74">
        <v>2006.064558</v>
      </c>
      <c r="H74">
        <v>-5163.44884</v>
      </c>
      <c r="J74">
        <v>58175.872181999999</v>
      </c>
      <c r="K74">
        <v>-73712.683440000008</v>
      </c>
      <c r="L74">
        <v>-15536.811258000009</v>
      </c>
      <c r="N74" s="14" t="s">
        <v>25</v>
      </c>
      <c r="O74" s="2">
        <v>2.7799999999999999E-3</v>
      </c>
      <c r="P74" s="2">
        <v>1.15E-2</v>
      </c>
      <c r="Q74" s="2">
        <v>2.7100000000000002E-3</v>
      </c>
      <c r="R74" s="1" t="e">
        <f>RTSs_volumes!#REF!*O74</f>
        <v>#REF!</v>
      </c>
      <c r="S74" s="1" t="e">
        <f>RTSs_volumes!#REF!*P74</f>
        <v>#REF!</v>
      </c>
      <c r="T74" s="1" t="e">
        <f>RTSs_volumes!#REF!*Q74</f>
        <v>#REF!</v>
      </c>
      <c r="U74" s="1" t="e">
        <f t="shared" si="7"/>
        <v>#REF!</v>
      </c>
      <c r="X74" s="15">
        <v>1.0230977272727266</v>
      </c>
      <c r="Y74" s="15">
        <v>0</v>
      </c>
      <c r="Z74" s="15">
        <v>26.293854733215891</v>
      </c>
      <c r="AA74" s="15">
        <v>27.316952460488618</v>
      </c>
      <c r="AB74" s="15">
        <v>0</v>
      </c>
      <c r="AC74" s="15">
        <v>0</v>
      </c>
      <c r="AD74" s="15">
        <v>0</v>
      </c>
      <c r="AE74" s="15">
        <v>0</v>
      </c>
      <c r="AF74" s="17" t="e">
        <f>X74*RTSs_volumes!#REF!</f>
        <v>#REF!</v>
      </c>
      <c r="AG74" s="17" t="e">
        <f>Y74*RTSs_volumes!#REF!</f>
        <v>#REF!</v>
      </c>
      <c r="AH74" s="17" t="e">
        <f>Z74*RTSs_volumes!#REF!</f>
        <v>#REF!</v>
      </c>
      <c r="AI74" s="17" t="e">
        <f t="shared" si="8"/>
        <v>#REF!</v>
      </c>
      <c r="AJ74" s="18" t="e">
        <f>RTSs_volumes!#REF!*AF74</f>
        <v>#REF!</v>
      </c>
      <c r="AK74" s="18" t="e">
        <f>RTSs_volumes!#REF!*AG74</f>
        <v>#REF!</v>
      </c>
      <c r="AL74" s="18" t="e">
        <f>RTSs_volumes!#REF!*AH74</f>
        <v>#REF!</v>
      </c>
      <c r="AM74" s="18" t="e">
        <f t="shared" si="9"/>
        <v>#REF!</v>
      </c>
      <c r="AN74" s="18" t="e">
        <f t="shared" si="10"/>
        <v>#REF!</v>
      </c>
      <c r="AO74" s="18" t="e">
        <f t="shared" si="11"/>
        <v>#REF!</v>
      </c>
      <c r="AP74" s="18" t="e">
        <f t="shared" si="12"/>
        <v>#REF!</v>
      </c>
      <c r="AQ74" s="18" t="e">
        <f t="shared" si="13"/>
        <v>#REF!</v>
      </c>
    </row>
    <row r="75" spans="7:43">
      <c r="G75">
        <v>190.65925800000002</v>
      </c>
      <c r="H75">
        <v>-432.79651566000007</v>
      </c>
      <c r="J75">
        <v>5529.1184820000008</v>
      </c>
      <c r="K75">
        <v>-6178.5433614910353</v>
      </c>
      <c r="L75">
        <v>-649.42487949103452</v>
      </c>
      <c r="N75" s="14" t="s">
        <v>25</v>
      </c>
      <c r="O75" s="2">
        <v>2.7799999999999999E-3</v>
      </c>
      <c r="P75" s="2">
        <v>1.15E-2</v>
      </c>
      <c r="Q75" s="2">
        <v>2.7100000000000002E-3</v>
      </c>
      <c r="R75" s="1" t="e">
        <f>RTSs_volumes!#REF!*O75</f>
        <v>#REF!</v>
      </c>
      <c r="S75" s="1" t="e">
        <f>RTSs_volumes!#REF!*P75</f>
        <v>#REF!</v>
      </c>
      <c r="T75" s="1" t="e">
        <f>RTSs_volumes!#REF!*Q75</f>
        <v>#REF!</v>
      </c>
      <c r="U75" s="1" t="e">
        <f t="shared" si="7"/>
        <v>#REF!</v>
      </c>
      <c r="X75" s="15">
        <v>1.0230977272727266</v>
      </c>
      <c r="Y75" s="15">
        <v>0</v>
      </c>
      <c r="Z75" s="15">
        <v>26.293854733215891</v>
      </c>
      <c r="AA75" s="15">
        <v>27.316952460488618</v>
      </c>
      <c r="AB75" s="15">
        <v>0</v>
      </c>
      <c r="AC75" s="15">
        <v>0</v>
      </c>
      <c r="AD75" s="15">
        <v>0</v>
      </c>
      <c r="AE75" s="15">
        <v>0</v>
      </c>
      <c r="AF75" s="17" t="e">
        <f>X75*RTSs_volumes!#REF!</f>
        <v>#REF!</v>
      </c>
      <c r="AG75" s="17" t="e">
        <f>Y75*RTSs_volumes!#REF!</f>
        <v>#REF!</v>
      </c>
      <c r="AH75" s="17" t="e">
        <f>Z75*RTSs_volumes!#REF!</f>
        <v>#REF!</v>
      </c>
      <c r="AI75" s="17" t="e">
        <f t="shared" si="8"/>
        <v>#REF!</v>
      </c>
      <c r="AJ75" s="18" t="e">
        <f>RTSs_volumes!#REF!*AF75</f>
        <v>#REF!</v>
      </c>
      <c r="AK75" s="18" t="e">
        <f>RTSs_volumes!#REF!*AG75</f>
        <v>#REF!</v>
      </c>
      <c r="AL75" s="18" t="e">
        <f>RTSs_volumes!#REF!*AH75</f>
        <v>#REF!</v>
      </c>
      <c r="AM75" s="18" t="e">
        <f t="shared" si="9"/>
        <v>#REF!</v>
      </c>
      <c r="AN75" s="18" t="e">
        <f t="shared" si="10"/>
        <v>#REF!</v>
      </c>
      <c r="AO75" s="18" t="e">
        <f t="shared" si="11"/>
        <v>#REF!</v>
      </c>
      <c r="AP75" s="18" t="e">
        <f t="shared" si="12"/>
        <v>#REF!</v>
      </c>
      <c r="AQ75" s="18" t="e">
        <f t="shared" si="13"/>
        <v>#REF!</v>
      </c>
    </row>
    <row r="76" spans="7:43">
      <c r="G76">
        <v>442.56720799999999</v>
      </c>
      <c r="H76">
        <v>-840.87769520000006</v>
      </c>
      <c r="J76">
        <v>12834.449032</v>
      </c>
      <c r="K76">
        <v>-12004.253993544829</v>
      </c>
      <c r="L76">
        <v>830.19503845517102</v>
      </c>
      <c r="N76" s="14" t="s">
        <v>25</v>
      </c>
      <c r="O76" s="2">
        <v>2.7799999999999999E-3</v>
      </c>
      <c r="P76" s="2">
        <v>1.15E-2</v>
      </c>
      <c r="Q76" s="2">
        <v>2.7100000000000002E-3</v>
      </c>
      <c r="R76" s="1" t="e">
        <f>RTSs_volumes!#REF!*O76</f>
        <v>#REF!</v>
      </c>
      <c r="S76" s="1" t="e">
        <f>RTSs_volumes!#REF!*P76</f>
        <v>#REF!</v>
      </c>
      <c r="T76" s="1" t="e">
        <f>RTSs_volumes!#REF!*Q76</f>
        <v>#REF!</v>
      </c>
      <c r="U76" s="1" t="e">
        <f t="shared" si="7"/>
        <v>#REF!</v>
      </c>
      <c r="X76" s="15">
        <v>1.0230977272727266</v>
      </c>
      <c r="Y76" s="15">
        <v>0</v>
      </c>
      <c r="Z76" s="15">
        <v>26.293854733215891</v>
      </c>
      <c r="AA76" s="15">
        <v>27.316952460488618</v>
      </c>
      <c r="AB76" s="15">
        <v>0</v>
      </c>
      <c r="AC76" s="15">
        <v>0</v>
      </c>
      <c r="AD76" s="15">
        <v>0</v>
      </c>
      <c r="AE76" s="15">
        <v>0</v>
      </c>
      <c r="AF76" s="17" t="e">
        <f>X76*RTSs_volumes!#REF!</f>
        <v>#REF!</v>
      </c>
      <c r="AG76" s="17" t="e">
        <f>Y76*RTSs_volumes!#REF!</f>
        <v>#REF!</v>
      </c>
      <c r="AH76" s="17" t="e">
        <f>Z76*RTSs_volumes!#REF!</f>
        <v>#REF!</v>
      </c>
      <c r="AI76" s="17" t="e">
        <f t="shared" si="8"/>
        <v>#REF!</v>
      </c>
      <c r="AJ76" s="18" t="e">
        <f>RTSs_volumes!#REF!*AF76</f>
        <v>#REF!</v>
      </c>
      <c r="AK76" s="18" t="e">
        <f>RTSs_volumes!#REF!*AG76</f>
        <v>#REF!</v>
      </c>
      <c r="AL76" s="18" t="e">
        <f>RTSs_volumes!#REF!*AH76</f>
        <v>#REF!</v>
      </c>
      <c r="AM76" s="18" t="e">
        <f t="shared" si="9"/>
        <v>#REF!</v>
      </c>
      <c r="AN76" s="18" t="e">
        <f t="shared" si="10"/>
        <v>#REF!</v>
      </c>
      <c r="AO76" s="18" t="e">
        <f t="shared" si="11"/>
        <v>#REF!</v>
      </c>
      <c r="AP76" s="18" t="e">
        <f t="shared" si="12"/>
        <v>#REF!</v>
      </c>
      <c r="AQ76" s="18" t="e">
        <f t="shared" si="13"/>
        <v>#REF!</v>
      </c>
    </row>
    <row r="77" spans="7:43">
      <c r="G77">
        <v>5242.6755120000007</v>
      </c>
      <c r="H77">
        <v>-21470.224237999999</v>
      </c>
      <c r="J77">
        <v>152037.58984800003</v>
      </c>
      <c r="K77">
        <v>-306505.95981144829</v>
      </c>
      <c r="L77">
        <v>-154468.36996344826</v>
      </c>
      <c r="N77" s="14" t="s">
        <v>25</v>
      </c>
      <c r="O77" s="2">
        <v>2.7799999999999999E-3</v>
      </c>
      <c r="P77" s="2">
        <v>1.15E-2</v>
      </c>
      <c r="Q77" s="2">
        <v>2.7100000000000002E-3</v>
      </c>
      <c r="R77" s="1" t="e">
        <f>RTSs_volumes!#REF!*O77</f>
        <v>#REF!</v>
      </c>
      <c r="S77" s="1" t="e">
        <f>RTSs_volumes!#REF!*P77</f>
        <v>#REF!</v>
      </c>
      <c r="T77" s="1" t="e">
        <f>RTSs_volumes!#REF!*Q77</f>
        <v>#REF!</v>
      </c>
      <c r="U77" s="1" t="e">
        <f t="shared" si="7"/>
        <v>#REF!</v>
      </c>
      <c r="X77" s="15">
        <v>1.0230977272727266</v>
      </c>
      <c r="Y77" s="15">
        <v>0</v>
      </c>
      <c r="Z77" s="15">
        <v>26.293854733215891</v>
      </c>
      <c r="AA77" s="15">
        <v>27.316952460488618</v>
      </c>
      <c r="AB77" s="15">
        <v>0</v>
      </c>
      <c r="AC77" s="15">
        <v>0</v>
      </c>
      <c r="AD77" s="15">
        <v>0</v>
      </c>
      <c r="AE77" s="15">
        <v>0</v>
      </c>
      <c r="AF77" s="17" t="e">
        <f>X77*RTSs_volumes!#REF!</f>
        <v>#REF!</v>
      </c>
      <c r="AG77" s="17" t="e">
        <f>Y77*RTSs_volumes!#REF!</f>
        <v>#REF!</v>
      </c>
      <c r="AH77" s="17" t="e">
        <f>Z77*RTSs_volumes!#REF!</f>
        <v>#REF!</v>
      </c>
      <c r="AI77" s="17" t="e">
        <f t="shared" si="8"/>
        <v>#REF!</v>
      </c>
      <c r="AJ77" s="18" t="e">
        <f>RTSs_volumes!#REF!*AF77</f>
        <v>#REF!</v>
      </c>
      <c r="AK77" s="18" t="e">
        <f>RTSs_volumes!#REF!*AG77</f>
        <v>#REF!</v>
      </c>
      <c r="AL77" s="18" t="e">
        <f>RTSs_volumes!#REF!*AH77</f>
        <v>#REF!</v>
      </c>
      <c r="AM77" s="18" t="e">
        <f t="shared" si="9"/>
        <v>#REF!</v>
      </c>
      <c r="AN77" s="18" t="e">
        <f t="shared" si="10"/>
        <v>#REF!</v>
      </c>
      <c r="AO77" s="18" t="e">
        <f t="shared" si="11"/>
        <v>#REF!</v>
      </c>
      <c r="AP77" s="18" t="e">
        <f t="shared" si="12"/>
        <v>#REF!</v>
      </c>
      <c r="AQ77" s="18" t="e">
        <f t="shared" si="13"/>
        <v>#REF!</v>
      </c>
    </row>
    <row r="78" spans="7:43">
      <c r="G78">
        <v>347.72255200000006</v>
      </c>
      <c r="H78">
        <v>149.52069735999999</v>
      </c>
      <c r="J78">
        <v>10083.954008000002</v>
      </c>
      <c r="K78">
        <v>2134.5368519668964</v>
      </c>
      <c r="L78">
        <v>12218.4908599669</v>
      </c>
      <c r="N78" s="14" t="s">
        <v>25</v>
      </c>
      <c r="O78" s="2">
        <v>2.7799999999999999E-3</v>
      </c>
      <c r="P78" s="2">
        <v>1.15E-2</v>
      </c>
      <c r="Q78" s="2">
        <v>2.7100000000000002E-3</v>
      </c>
      <c r="R78" s="1" t="e">
        <f>RTSs_volumes!#REF!*O78</f>
        <v>#REF!</v>
      </c>
      <c r="S78" s="1" t="e">
        <f>RTSs_volumes!#REF!*P78</f>
        <v>#REF!</v>
      </c>
      <c r="T78" s="1" t="e">
        <f>RTSs_volumes!#REF!*Q78</f>
        <v>#REF!</v>
      </c>
      <c r="U78" s="1" t="e">
        <f t="shared" si="7"/>
        <v>#REF!</v>
      </c>
      <c r="X78" s="15">
        <v>1.0230977272727266</v>
      </c>
      <c r="Y78" s="15">
        <v>0</v>
      </c>
      <c r="Z78" s="15">
        <v>26.293854733215891</v>
      </c>
      <c r="AA78" s="15">
        <v>27.316952460488618</v>
      </c>
      <c r="AB78" s="15">
        <v>0</v>
      </c>
      <c r="AC78" s="15">
        <v>0</v>
      </c>
      <c r="AD78" s="15">
        <v>0</v>
      </c>
      <c r="AE78" s="15">
        <v>0</v>
      </c>
      <c r="AF78" s="17" t="e">
        <f>X78*RTSs_volumes!#REF!</f>
        <v>#REF!</v>
      </c>
      <c r="AG78" s="17" t="e">
        <f>Y78*RTSs_volumes!#REF!</f>
        <v>#REF!</v>
      </c>
      <c r="AH78" s="17" t="e">
        <f>Z78*RTSs_volumes!#REF!</f>
        <v>#REF!</v>
      </c>
      <c r="AI78" s="17" t="e">
        <f t="shared" si="8"/>
        <v>#REF!</v>
      </c>
      <c r="AJ78" s="18" t="e">
        <f>RTSs_volumes!#REF!*AF78</f>
        <v>#REF!</v>
      </c>
      <c r="AK78" s="18" t="e">
        <f>RTSs_volumes!#REF!*AG78</f>
        <v>#REF!</v>
      </c>
      <c r="AL78" s="18" t="e">
        <f>RTSs_volumes!#REF!*AH78</f>
        <v>#REF!</v>
      </c>
      <c r="AM78" s="18" t="e">
        <f t="shared" si="9"/>
        <v>#REF!</v>
      </c>
      <c r="AN78" s="18" t="e">
        <f t="shared" si="10"/>
        <v>#REF!</v>
      </c>
      <c r="AO78" s="18" t="e">
        <f t="shared" si="11"/>
        <v>#REF!</v>
      </c>
      <c r="AP78" s="18" t="e">
        <f t="shared" si="12"/>
        <v>#REF!</v>
      </c>
      <c r="AQ78" s="18" t="e">
        <f t="shared" si="13"/>
        <v>#REF!</v>
      </c>
    </row>
    <row r="79" spans="7:43">
      <c r="G79">
        <v>377.03716199999997</v>
      </c>
      <c r="H79">
        <v>-795.54841181999996</v>
      </c>
      <c r="J79">
        <v>10934.077697999999</v>
      </c>
      <c r="K79">
        <v>-11357.139396326897</v>
      </c>
      <c r="L79">
        <v>-423.06169832689739</v>
      </c>
      <c r="N79" s="14" t="s">
        <v>25</v>
      </c>
      <c r="O79" s="2">
        <v>2.7799999999999999E-3</v>
      </c>
      <c r="P79" s="2">
        <v>1.15E-2</v>
      </c>
      <c r="Q79" s="2">
        <v>2.7100000000000002E-3</v>
      </c>
      <c r="R79" s="1" t="e">
        <f>RTSs_volumes!#REF!*O79</f>
        <v>#REF!</v>
      </c>
      <c r="S79" s="1" t="e">
        <f>RTSs_volumes!#REF!*P79</f>
        <v>#REF!</v>
      </c>
      <c r="T79" s="1" t="e">
        <f>RTSs_volumes!#REF!*Q79</f>
        <v>#REF!</v>
      </c>
      <c r="U79" s="1" t="e">
        <f t="shared" si="7"/>
        <v>#REF!</v>
      </c>
      <c r="X79" s="15">
        <v>1.0230977272727266</v>
      </c>
      <c r="Y79" s="15">
        <v>0</v>
      </c>
      <c r="Z79" s="15">
        <v>26.293854733215891</v>
      </c>
      <c r="AA79" s="15">
        <v>27.316952460488618</v>
      </c>
      <c r="AB79" s="15">
        <v>0</v>
      </c>
      <c r="AC79" s="15">
        <v>0</v>
      </c>
      <c r="AD79" s="15">
        <v>0</v>
      </c>
      <c r="AE79" s="15">
        <v>0</v>
      </c>
      <c r="AF79" s="17" t="e">
        <f>X79*RTSs_volumes!#REF!</f>
        <v>#REF!</v>
      </c>
      <c r="AG79" s="17" t="e">
        <f>Y79*RTSs_volumes!#REF!</f>
        <v>#REF!</v>
      </c>
      <c r="AH79" s="17" t="e">
        <f>Z79*RTSs_volumes!#REF!</f>
        <v>#REF!</v>
      </c>
      <c r="AI79" s="17" t="e">
        <f t="shared" si="8"/>
        <v>#REF!</v>
      </c>
      <c r="AJ79" s="18" t="e">
        <f>RTSs_volumes!#REF!*AF79</f>
        <v>#REF!</v>
      </c>
      <c r="AK79" s="18" t="e">
        <f>RTSs_volumes!#REF!*AG79</f>
        <v>#REF!</v>
      </c>
      <c r="AL79" s="18" t="e">
        <f>RTSs_volumes!#REF!*AH79</f>
        <v>#REF!</v>
      </c>
      <c r="AM79" s="18" t="e">
        <f t="shared" si="9"/>
        <v>#REF!</v>
      </c>
      <c r="AN79" s="18" t="e">
        <f t="shared" si="10"/>
        <v>#REF!</v>
      </c>
      <c r="AO79" s="18" t="e">
        <f t="shared" si="11"/>
        <v>#REF!</v>
      </c>
      <c r="AP79" s="18" t="e">
        <f t="shared" si="12"/>
        <v>#REF!</v>
      </c>
      <c r="AQ79" s="18" t="e">
        <f t="shared" si="13"/>
        <v>#REF!</v>
      </c>
    </row>
    <row r="80" spans="7:43">
      <c r="G80">
        <v>223.55710800000003</v>
      </c>
      <c r="H80">
        <v>31.297995119999968</v>
      </c>
      <c r="J80">
        <v>6483.156132000001</v>
      </c>
      <c r="K80">
        <v>446.80586136827543</v>
      </c>
      <c r="L80">
        <v>6929.9619933682761</v>
      </c>
      <c r="N80" s="14" t="s">
        <v>25</v>
      </c>
      <c r="O80" s="2">
        <v>2.7799999999999999E-3</v>
      </c>
      <c r="P80" s="2">
        <v>1.15E-2</v>
      </c>
      <c r="Q80" s="2">
        <v>2.7100000000000002E-3</v>
      </c>
      <c r="R80" s="1" t="e">
        <f>RTSs_volumes!#REF!*O80</f>
        <v>#REF!</v>
      </c>
      <c r="S80" s="1" t="e">
        <f>RTSs_volumes!#REF!*P80</f>
        <v>#REF!</v>
      </c>
      <c r="T80" s="1" t="e">
        <f>RTSs_volumes!#REF!*Q80</f>
        <v>#REF!</v>
      </c>
      <c r="U80" s="1" t="e">
        <f t="shared" si="7"/>
        <v>#REF!</v>
      </c>
      <c r="X80" s="15">
        <v>1.0230977272727266</v>
      </c>
      <c r="Y80" s="15">
        <v>0</v>
      </c>
      <c r="Z80" s="15">
        <v>26.293854733215891</v>
      </c>
      <c r="AA80" s="15">
        <v>27.316952460488618</v>
      </c>
      <c r="AB80" s="15">
        <v>0</v>
      </c>
      <c r="AC80" s="15">
        <v>0</v>
      </c>
      <c r="AD80" s="15">
        <v>0</v>
      </c>
      <c r="AE80" s="15">
        <v>0</v>
      </c>
      <c r="AF80" s="17" t="e">
        <f>X80*RTSs_volumes!#REF!</f>
        <v>#REF!</v>
      </c>
      <c r="AG80" s="17" t="e">
        <f>Y80*RTSs_volumes!#REF!</f>
        <v>#REF!</v>
      </c>
      <c r="AH80" s="17" t="e">
        <f>Z80*RTSs_volumes!#REF!</f>
        <v>#REF!</v>
      </c>
      <c r="AI80" s="17" t="e">
        <f t="shared" si="8"/>
        <v>#REF!</v>
      </c>
      <c r="AJ80" s="18" t="e">
        <f>RTSs_volumes!#REF!*AF80</f>
        <v>#REF!</v>
      </c>
      <c r="AK80" s="18" t="e">
        <f>RTSs_volumes!#REF!*AG80</f>
        <v>#REF!</v>
      </c>
      <c r="AL80" s="18" t="e">
        <f>RTSs_volumes!#REF!*AH80</f>
        <v>#REF!</v>
      </c>
      <c r="AM80" s="18" t="e">
        <f t="shared" si="9"/>
        <v>#REF!</v>
      </c>
      <c r="AN80" s="18" t="e">
        <f t="shared" si="10"/>
        <v>#REF!</v>
      </c>
      <c r="AO80" s="18" t="e">
        <f t="shared" si="11"/>
        <v>#REF!</v>
      </c>
      <c r="AP80" s="18" t="e">
        <f t="shared" si="12"/>
        <v>#REF!</v>
      </c>
      <c r="AQ80" s="18" t="e">
        <f t="shared" si="13"/>
        <v>#REF!</v>
      </c>
    </row>
    <row r="81" spans="7:43">
      <c r="G81">
        <v>938.58647199999996</v>
      </c>
      <c r="H81">
        <v>-1858.40121456</v>
      </c>
      <c r="J81">
        <v>27219.007687999998</v>
      </c>
      <c r="K81">
        <v>-26530.279407856553</v>
      </c>
      <c r="L81">
        <v>688.72828014344486</v>
      </c>
      <c r="N81" s="14" t="s">
        <v>25</v>
      </c>
      <c r="O81" s="2">
        <v>2.7799999999999999E-3</v>
      </c>
      <c r="P81" s="2">
        <v>1.15E-2</v>
      </c>
      <c r="Q81" s="2">
        <v>2.7100000000000002E-3</v>
      </c>
      <c r="R81" s="1" t="e">
        <f>RTSs_volumes!#REF!*O81</f>
        <v>#REF!</v>
      </c>
      <c r="S81" s="1" t="e">
        <f>RTSs_volumes!#REF!*P81</f>
        <v>#REF!</v>
      </c>
      <c r="T81" s="1" t="e">
        <f>RTSs_volumes!#REF!*Q81</f>
        <v>#REF!</v>
      </c>
      <c r="U81" s="1" t="e">
        <f t="shared" si="7"/>
        <v>#REF!</v>
      </c>
      <c r="X81" s="15">
        <v>1.0230977272727266</v>
      </c>
      <c r="Y81" s="15">
        <v>0</v>
      </c>
      <c r="Z81" s="15">
        <v>26.293854733215891</v>
      </c>
      <c r="AA81" s="15">
        <v>27.316952460488618</v>
      </c>
      <c r="AB81" s="15">
        <v>0</v>
      </c>
      <c r="AC81" s="15">
        <v>0</v>
      </c>
      <c r="AD81" s="15">
        <v>0</v>
      </c>
      <c r="AE81" s="15">
        <v>0</v>
      </c>
      <c r="AF81" s="17" t="e">
        <f>X81*RTSs_volumes!#REF!</f>
        <v>#REF!</v>
      </c>
      <c r="AG81" s="17" t="e">
        <f>Y81*RTSs_volumes!#REF!</f>
        <v>#REF!</v>
      </c>
      <c r="AH81" s="17" t="e">
        <f>Z81*RTSs_volumes!#REF!</f>
        <v>#REF!</v>
      </c>
      <c r="AI81" s="17" t="e">
        <f t="shared" si="8"/>
        <v>#REF!</v>
      </c>
      <c r="AJ81" s="18" t="e">
        <f>RTSs_volumes!#REF!*AF81</f>
        <v>#REF!</v>
      </c>
      <c r="AK81" s="18" t="e">
        <f>RTSs_volumes!#REF!*AG81</f>
        <v>#REF!</v>
      </c>
      <c r="AL81" s="18" t="e">
        <f>RTSs_volumes!#REF!*AH81</f>
        <v>#REF!</v>
      </c>
      <c r="AM81" s="18" t="e">
        <f t="shared" si="9"/>
        <v>#REF!</v>
      </c>
      <c r="AN81" s="18" t="e">
        <f t="shared" si="10"/>
        <v>#REF!</v>
      </c>
      <c r="AO81" s="18" t="e">
        <f t="shared" si="11"/>
        <v>#REF!</v>
      </c>
      <c r="AP81" s="18" t="e">
        <f t="shared" si="12"/>
        <v>#REF!</v>
      </c>
      <c r="AQ81" s="18" t="e">
        <f t="shared" si="13"/>
        <v>#REF!</v>
      </c>
    </row>
    <row r="82" spans="7:43">
      <c r="G82">
        <v>928.26303400000006</v>
      </c>
      <c r="H82">
        <v>-1448.0903330400001</v>
      </c>
      <c r="J82">
        <v>26919.627986000003</v>
      </c>
      <c r="K82">
        <v>-20672.73785788138</v>
      </c>
      <c r="L82">
        <v>6246.8901281186227</v>
      </c>
      <c r="N82" s="14" t="s">
        <v>25</v>
      </c>
      <c r="O82" s="2">
        <v>2.7799999999999999E-3</v>
      </c>
      <c r="P82" s="2">
        <v>1.15E-2</v>
      </c>
      <c r="Q82" s="2">
        <v>2.7100000000000002E-3</v>
      </c>
      <c r="R82" s="1" t="e">
        <f>RTSs_volumes!#REF!*O82</f>
        <v>#REF!</v>
      </c>
      <c r="S82" s="1" t="e">
        <f>RTSs_volumes!#REF!*P82</f>
        <v>#REF!</v>
      </c>
      <c r="T82" s="1" t="e">
        <f>RTSs_volumes!#REF!*Q82</f>
        <v>#REF!</v>
      </c>
      <c r="U82" s="1" t="e">
        <f t="shared" si="7"/>
        <v>#REF!</v>
      </c>
      <c r="X82" s="15">
        <v>1.0230977272727266</v>
      </c>
      <c r="Y82" s="15">
        <v>0</v>
      </c>
      <c r="Z82" s="15">
        <v>26.293854733215891</v>
      </c>
      <c r="AA82" s="15">
        <v>27.316952460488618</v>
      </c>
      <c r="AB82" s="15">
        <v>0</v>
      </c>
      <c r="AC82" s="15">
        <v>0</v>
      </c>
      <c r="AD82" s="15">
        <v>0</v>
      </c>
      <c r="AE82" s="15">
        <v>0</v>
      </c>
      <c r="AF82" s="17" t="e">
        <f>X82*RTSs_volumes!#REF!</f>
        <v>#REF!</v>
      </c>
      <c r="AG82" s="17" t="e">
        <f>Y82*RTSs_volumes!#REF!</f>
        <v>#REF!</v>
      </c>
      <c r="AH82" s="17" t="e">
        <f>Z82*RTSs_volumes!#REF!</f>
        <v>#REF!</v>
      </c>
      <c r="AI82" s="17" t="e">
        <f t="shared" si="8"/>
        <v>#REF!</v>
      </c>
      <c r="AJ82" s="18" t="e">
        <f>RTSs_volumes!#REF!*AF82</f>
        <v>#REF!</v>
      </c>
      <c r="AK82" s="18" t="e">
        <f>RTSs_volumes!#REF!*AG82</f>
        <v>#REF!</v>
      </c>
      <c r="AL82" s="18" t="e">
        <f>RTSs_volumes!#REF!*AH82</f>
        <v>#REF!</v>
      </c>
      <c r="AM82" s="18" t="e">
        <f t="shared" si="9"/>
        <v>#REF!</v>
      </c>
      <c r="AN82" s="18" t="e">
        <f t="shared" si="10"/>
        <v>#REF!</v>
      </c>
      <c r="AO82" s="18" t="e">
        <f t="shared" si="11"/>
        <v>#REF!</v>
      </c>
      <c r="AP82" s="18" t="e">
        <f t="shared" si="12"/>
        <v>#REF!</v>
      </c>
      <c r="AQ82" s="18" t="e">
        <f t="shared" si="13"/>
        <v>#REF!</v>
      </c>
    </row>
    <row r="83" spans="7:43">
      <c r="G83">
        <v>229.33971600000001</v>
      </c>
      <c r="H83">
        <v>-465.55962348000003</v>
      </c>
      <c r="J83">
        <v>6650.851764</v>
      </c>
      <c r="K83">
        <v>-6646.2649696800008</v>
      </c>
      <c r="L83">
        <v>4.5867943199991714</v>
      </c>
      <c r="N83" s="14" t="s">
        <v>25</v>
      </c>
      <c r="O83" s="2">
        <v>2.7799999999999999E-3</v>
      </c>
      <c r="P83" s="2">
        <v>1.15E-2</v>
      </c>
      <c r="Q83" s="2">
        <v>2.7100000000000002E-3</v>
      </c>
      <c r="R83" s="1" t="e">
        <f>RTSs_volumes!#REF!*O83</f>
        <v>#REF!</v>
      </c>
      <c r="S83" s="1" t="e">
        <f>RTSs_volumes!#REF!*P83</f>
        <v>#REF!</v>
      </c>
      <c r="T83" s="1" t="e">
        <f>RTSs_volumes!#REF!*Q83</f>
        <v>#REF!</v>
      </c>
      <c r="U83" s="1" t="e">
        <f t="shared" si="7"/>
        <v>#REF!</v>
      </c>
      <c r="X83" s="15">
        <v>1.0230977272727266</v>
      </c>
      <c r="Y83" s="15">
        <v>0</v>
      </c>
      <c r="Z83" s="15">
        <v>26.293854733215891</v>
      </c>
      <c r="AA83" s="15">
        <v>27.316952460488618</v>
      </c>
      <c r="AB83" s="15">
        <v>0</v>
      </c>
      <c r="AC83" s="15">
        <v>0</v>
      </c>
      <c r="AD83" s="15">
        <v>0</v>
      </c>
      <c r="AE83" s="15">
        <v>0</v>
      </c>
      <c r="AF83" s="17" t="e">
        <f>X83*RTSs_volumes!#REF!</f>
        <v>#REF!</v>
      </c>
      <c r="AG83" s="17" t="e">
        <f>Y83*RTSs_volumes!#REF!</f>
        <v>#REF!</v>
      </c>
      <c r="AH83" s="17" t="e">
        <f>Z83*RTSs_volumes!#REF!</f>
        <v>#REF!</v>
      </c>
      <c r="AI83" s="17" t="e">
        <f t="shared" si="8"/>
        <v>#REF!</v>
      </c>
      <c r="AJ83" s="18" t="e">
        <f>RTSs_volumes!#REF!*AF83</f>
        <v>#REF!</v>
      </c>
      <c r="AK83" s="18" t="e">
        <f>RTSs_volumes!#REF!*AG83</f>
        <v>#REF!</v>
      </c>
      <c r="AL83" s="18" t="e">
        <f>RTSs_volumes!#REF!*AH83</f>
        <v>#REF!</v>
      </c>
      <c r="AM83" s="18" t="e">
        <f t="shared" si="9"/>
        <v>#REF!</v>
      </c>
      <c r="AN83" s="18" t="e">
        <f t="shared" si="10"/>
        <v>#REF!</v>
      </c>
      <c r="AO83" s="18" t="e">
        <f t="shared" si="11"/>
        <v>#REF!</v>
      </c>
      <c r="AP83" s="18" t="e">
        <f t="shared" si="12"/>
        <v>#REF!</v>
      </c>
      <c r="AQ83" s="18" t="e">
        <f t="shared" si="13"/>
        <v>#REF!</v>
      </c>
    </row>
    <row r="84" spans="7:43">
      <c r="G84">
        <v>507.19526600000006</v>
      </c>
      <c r="H84">
        <v>-517.3391713200001</v>
      </c>
      <c r="J84">
        <v>14708.662714000002</v>
      </c>
      <c r="K84">
        <v>-7385.4626526372431</v>
      </c>
      <c r="L84">
        <v>7323.2000613627588</v>
      </c>
      <c r="N84" s="14" t="s">
        <v>25</v>
      </c>
      <c r="O84" s="2">
        <v>2.7799999999999999E-3</v>
      </c>
      <c r="P84" s="2">
        <v>1.15E-2</v>
      </c>
      <c r="Q84" s="2">
        <v>2.7100000000000002E-3</v>
      </c>
      <c r="R84" s="1" t="e">
        <f>RTSs_volumes!#REF!*O84</f>
        <v>#REF!</v>
      </c>
      <c r="S84" s="1" t="e">
        <f>RTSs_volumes!#REF!*P84</f>
        <v>#REF!</v>
      </c>
      <c r="T84" s="1" t="e">
        <f>RTSs_volumes!#REF!*Q84</f>
        <v>#REF!</v>
      </c>
      <c r="U84" s="1" t="e">
        <f t="shared" si="7"/>
        <v>#REF!</v>
      </c>
      <c r="X84" s="15">
        <v>1.0230977272727266</v>
      </c>
      <c r="Y84" s="15">
        <v>0</v>
      </c>
      <c r="Z84" s="15">
        <v>26.293854733215891</v>
      </c>
      <c r="AA84" s="15">
        <v>27.316952460488618</v>
      </c>
      <c r="AB84" s="15">
        <v>0</v>
      </c>
      <c r="AC84" s="15">
        <v>0</v>
      </c>
      <c r="AD84" s="15">
        <v>0</v>
      </c>
      <c r="AE84" s="15">
        <v>0</v>
      </c>
      <c r="AF84" s="17" t="e">
        <f>X84*RTSs_volumes!#REF!</f>
        <v>#REF!</v>
      </c>
      <c r="AG84" s="17" t="e">
        <f>Y84*RTSs_volumes!#REF!</f>
        <v>#REF!</v>
      </c>
      <c r="AH84" s="17" t="e">
        <f>Z84*RTSs_volumes!#REF!</f>
        <v>#REF!</v>
      </c>
      <c r="AI84" s="17" t="e">
        <f t="shared" si="8"/>
        <v>#REF!</v>
      </c>
      <c r="AJ84" s="18" t="e">
        <f>RTSs_volumes!#REF!*AF84</f>
        <v>#REF!</v>
      </c>
      <c r="AK84" s="18" t="e">
        <f>RTSs_volumes!#REF!*AG84</f>
        <v>#REF!</v>
      </c>
      <c r="AL84" s="18" t="e">
        <f>RTSs_volumes!#REF!*AH84</f>
        <v>#REF!</v>
      </c>
      <c r="AM84" s="18" t="e">
        <f t="shared" si="9"/>
        <v>#REF!</v>
      </c>
      <c r="AN84" s="18" t="e">
        <f t="shared" si="10"/>
        <v>#REF!</v>
      </c>
      <c r="AO84" s="18" t="e">
        <f t="shared" si="11"/>
        <v>#REF!</v>
      </c>
      <c r="AP84" s="18" t="e">
        <f t="shared" si="12"/>
        <v>#REF!</v>
      </c>
      <c r="AQ84" s="18" t="e">
        <f t="shared" si="13"/>
        <v>#REF!</v>
      </c>
    </row>
    <row r="85" spans="7:43">
      <c r="G85">
        <v>6432.3050139999996</v>
      </c>
      <c r="H85">
        <v>-6303.6589137199999</v>
      </c>
      <c r="J85">
        <v>186536.84540599998</v>
      </c>
      <c r="K85">
        <v>0</v>
      </c>
      <c r="L85">
        <v>186536.84540599998</v>
      </c>
      <c r="N85" s="14" t="s">
        <v>26</v>
      </c>
      <c r="O85" s="2">
        <v>2.7799999999999999E-3</v>
      </c>
      <c r="P85" s="2">
        <v>1.15E-2</v>
      </c>
      <c r="Q85" s="2">
        <v>2.7100000000000002E-3</v>
      </c>
      <c r="R85" s="1" t="e">
        <f>RTSs_volumes!#REF!*O85</f>
        <v>#REF!</v>
      </c>
      <c r="S85" s="1" t="e">
        <f>RTSs_volumes!#REF!*P85</f>
        <v>#REF!</v>
      </c>
      <c r="T85" s="1" t="e">
        <f>RTSs_volumes!#REF!*Q85</f>
        <v>#REF!</v>
      </c>
      <c r="U85" s="1" t="e">
        <f t="shared" si="7"/>
        <v>#REF!</v>
      </c>
      <c r="X85" s="5">
        <v>0.14067593749999999</v>
      </c>
      <c r="Y85" s="5">
        <v>8.3372024999999989E-2</v>
      </c>
      <c r="Z85" s="5">
        <v>22.198742069150313</v>
      </c>
      <c r="AA85" s="5">
        <v>22.422790031650312</v>
      </c>
      <c r="AB85" s="5">
        <v>4.2172113895624995E-2</v>
      </c>
      <c r="AC85" s="5">
        <v>2.4993432398549998E-2</v>
      </c>
      <c r="AD85" s="5">
        <v>6.6547832949740187</v>
      </c>
      <c r="AE85" s="5">
        <v>6.721948841268194</v>
      </c>
      <c r="AF85" s="17" t="e">
        <f>X85*RTSs_volumes!#REF!</f>
        <v>#REF!</v>
      </c>
      <c r="AG85" s="17" t="e">
        <f>Y85*RTSs_volumes!#REF!</f>
        <v>#REF!</v>
      </c>
      <c r="AH85" s="17" t="e">
        <f>Z85*RTSs_volumes!#REF!</f>
        <v>#REF!</v>
      </c>
      <c r="AI85" s="17" t="e">
        <f t="shared" si="8"/>
        <v>#REF!</v>
      </c>
      <c r="AJ85" s="18" t="e">
        <f>RTSs_volumes!#REF!*AF85</f>
        <v>#REF!</v>
      </c>
      <c r="AK85" s="18" t="e">
        <f>RTSs_volumes!#REF!*AG85</f>
        <v>#REF!</v>
      </c>
      <c r="AL85" s="18" t="e">
        <f>RTSs_volumes!#REF!*AH85</f>
        <v>#REF!</v>
      </c>
      <c r="AM85" s="18" t="e">
        <f t="shared" si="9"/>
        <v>#REF!</v>
      </c>
      <c r="AN85" s="18" t="e">
        <f t="shared" si="10"/>
        <v>#REF!</v>
      </c>
      <c r="AO85" s="18" t="e">
        <f t="shared" si="11"/>
        <v>#REF!</v>
      </c>
      <c r="AP85" s="18" t="e">
        <f t="shared" si="12"/>
        <v>#REF!</v>
      </c>
      <c r="AQ85" s="18" t="e">
        <f t="shared" si="13"/>
        <v>#REF!</v>
      </c>
    </row>
    <row r="86" spans="7:43">
      <c r="G86">
        <v>603.92421200000001</v>
      </c>
      <c r="H86">
        <v>-591.84572776000005</v>
      </c>
      <c r="J86">
        <v>17513.802147999999</v>
      </c>
      <c r="K86">
        <v>0</v>
      </c>
      <c r="L86">
        <v>17513.802147999999</v>
      </c>
      <c r="N86" s="14" t="s">
        <v>26</v>
      </c>
      <c r="O86" s="2">
        <v>2.7799999999999999E-3</v>
      </c>
      <c r="P86" s="2">
        <v>1.15E-2</v>
      </c>
      <c r="Q86" s="2">
        <v>2.7100000000000002E-3</v>
      </c>
      <c r="R86" s="1" t="e">
        <f>RTSs_volumes!#REF!*O86</f>
        <v>#REF!</v>
      </c>
      <c r="S86" s="1" t="e">
        <f>RTSs_volumes!#REF!*P86</f>
        <v>#REF!</v>
      </c>
      <c r="T86" s="1" t="e">
        <f>RTSs_volumes!#REF!*Q86</f>
        <v>#REF!</v>
      </c>
      <c r="U86" s="1" t="e">
        <f t="shared" si="7"/>
        <v>#REF!</v>
      </c>
      <c r="X86" s="15">
        <v>0.14067593749999999</v>
      </c>
      <c r="Y86" s="15">
        <v>8.3372024999999989E-2</v>
      </c>
      <c r="Z86" s="15">
        <v>22.198742069150313</v>
      </c>
      <c r="AA86" s="15">
        <v>22.422790031650312</v>
      </c>
      <c r="AB86" s="15">
        <v>4.2172113895624995E-2</v>
      </c>
      <c r="AC86" s="15">
        <v>2.4993432398549998E-2</v>
      </c>
      <c r="AD86" s="15">
        <v>6.6547832949740187</v>
      </c>
      <c r="AE86" s="15">
        <v>6.721948841268194</v>
      </c>
      <c r="AF86" s="17" t="e">
        <f>X86*RTSs_volumes!#REF!</f>
        <v>#REF!</v>
      </c>
      <c r="AG86" s="17" t="e">
        <f>Y86*RTSs_volumes!#REF!</f>
        <v>#REF!</v>
      </c>
      <c r="AH86" s="17" t="e">
        <f>Z86*RTSs_volumes!#REF!</f>
        <v>#REF!</v>
      </c>
      <c r="AI86" s="17" t="e">
        <f t="shared" si="8"/>
        <v>#REF!</v>
      </c>
      <c r="AJ86" s="18" t="e">
        <f>RTSs_volumes!#REF!*AF86</f>
        <v>#REF!</v>
      </c>
      <c r="AK86" s="18" t="e">
        <f>RTSs_volumes!#REF!*AG86</f>
        <v>#REF!</v>
      </c>
      <c r="AL86" s="18" t="e">
        <f>RTSs_volumes!#REF!*AH86</f>
        <v>#REF!</v>
      </c>
      <c r="AM86" s="18" t="e">
        <f t="shared" si="9"/>
        <v>#REF!</v>
      </c>
      <c r="AN86" s="18" t="e">
        <f t="shared" si="10"/>
        <v>#REF!</v>
      </c>
      <c r="AO86" s="18" t="e">
        <f t="shared" si="11"/>
        <v>#REF!</v>
      </c>
      <c r="AP86" s="18" t="e">
        <f t="shared" si="12"/>
        <v>#REF!</v>
      </c>
      <c r="AQ86" s="18" t="e">
        <f t="shared" si="13"/>
        <v>#REF!</v>
      </c>
    </row>
    <row r="87" spans="7:43">
      <c r="G87">
        <v>1628.6149059999998</v>
      </c>
      <c r="H87">
        <v>1872.9071419000002</v>
      </c>
      <c r="J87">
        <v>76544.900581999987</v>
      </c>
      <c r="K87">
        <v>29966.514270400003</v>
      </c>
      <c r="L87">
        <v>106511.41485239999</v>
      </c>
      <c r="N87" s="14" t="s">
        <v>26</v>
      </c>
      <c r="O87" s="2">
        <v>2.7799999999999999E-3</v>
      </c>
      <c r="P87" s="2">
        <v>1.15E-2</v>
      </c>
      <c r="Q87" s="2">
        <v>2.7100000000000002E-3</v>
      </c>
      <c r="R87" s="1" t="e">
        <f>RTSs_volumes!#REF!*O87</f>
        <v>#REF!</v>
      </c>
      <c r="S87" s="1" t="e">
        <f>RTSs_volumes!#REF!*P87</f>
        <v>#REF!</v>
      </c>
      <c r="T87" s="1" t="e">
        <f>RTSs_volumes!#REF!*Q87</f>
        <v>#REF!</v>
      </c>
      <c r="U87" s="1" t="e">
        <f t="shared" si="7"/>
        <v>#REF!</v>
      </c>
      <c r="X87" s="15">
        <v>0.14067593749999999</v>
      </c>
      <c r="Y87" s="15">
        <v>8.3372024999999989E-2</v>
      </c>
      <c r="Z87" s="15">
        <v>22.198742069150313</v>
      </c>
      <c r="AA87" s="15">
        <v>22.422790031650312</v>
      </c>
      <c r="AB87" s="15">
        <v>4.2172113895624995E-2</v>
      </c>
      <c r="AC87" s="15">
        <v>2.4993432398549998E-2</v>
      </c>
      <c r="AD87" s="15">
        <v>6.6547832949740187</v>
      </c>
      <c r="AE87" s="15">
        <v>6.721948841268194</v>
      </c>
      <c r="AF87" s="17" t="e">
        <f>X87*RTSs_volumes!#REF!</f>
        <v>#REF!</v>
      </c>
      <c r="AG87" s="17" t="e">
        <f>Y87*RTSs_volumes!#REF!</f>
        <v>#REF!</v>
      </c>
      <c r="AH87" s="17" t="e">
        <f>Z87*RTSs_volumes!#REF!</f>
        <v>#REF!</v>
      </c>
      <c r="AI87" s="17" t="e">
        <f t="shared" si="8"/>
        <v>#REF!</v>
      </c>
      <c r="AJ87" s="18" t="e">
        <f>RTSs_volumes!#REF!*AF87</f>
        <v>#REF!</v>
      </c>
      <c r="AK87" s="18" t="e">
        <f>RTSs_volumes!#REF!*AG87</f>
        <v>#REF!</v>
      </c>
      <c r="AL87" s="18" t="e">
        <f>RTSs_volumes!#REF!*AH87</f>
        <v>#REF!</v>
      </c>
      <c r="AM87" s="18" t="e">
        <f t="shared" si="9"/>
        <v>#REF!</v>
      </c>
      <c r="AN87" s="18" t="e">
        <f t="shared" si="10"/>
        <v>#REF!</v>
      </c>
      <c r="AO87" s="18" t="e">
        <f t="shared" si="11"/>
        <v>#REF!</v>
      </c>
      <c r="AP87" s="18" t="e">
        <f t="shared" si="12"/>
        <v>#REF!</v>
      </c>
      <c r="AQ87" s="18" t="e">
        <f t="shared" si="13"/>
        <v>#REF!</v>
      </c>
    </row>
    <row r="88" spans="7:43">
      <c r="G88">
        <v>560.31456000000003</v>
      </c>
      <c r="H88">
        <v>-633.15545280000003</v>
      </c>
      <c r="J88">
        <v>26334.784320000002</v>
      </c>
      <c r="K88">
        <v>-10130.487244800001</v>
      </c>
      <c r="L88">
        <v>16204.297075200002</v>
      </c>
      <c r="N88" s="14" t="s">
        <v>26</v>
      </c>
      <c r="O88" s="2">
        <v>2.7799999999999999E-3</v>
      </c>
      <c r="P88" s="2">
        <v>1.15E-2</v>
      </c>
      <c r="Q88" s="2">
        <v>2.7100000000000002E-3</v>
      </c>
      <c r="R88" s="1" t="e">
        <f>RTSs_volumes!#REF!*O88</f>
        <v>#REF!</v>
      </c>
      <c r="S88" s="1" t="e">
        <f>RTSs_volumes!#REF!*P88</f>
        <v>#REF!</v>
      </c>
      <c r="T88" s="1" t="e">
        <f>RTSs_volumes!#REF!*Q88</f>
        <v>#REF!</v>
      </c>
      <c r="U88" s="1" t="e">
        <f t="shared" si="7"/>
        <v>#REF!</v>
      </c>
      <c r="X88" s="15">
        <v>0.14067593749999999</v>
      </c>
      <c r="Y88" s="15">
        <v>8.3372024999999989E-2</v>
      </c>
      <c r="Z88" s="15">
        <v>22.198742069150313</v>
      </c>
      <c r="AA88" s="15">
        <v>22.422790031650312</v>
      </c>
      <c r="AB88" s="15">
        <v>4.2172113895624995E-2</v>
      </c>
      <c r="AC88" s="15">
        <v>2.4993432398549998E-2</v>
      </c>
      <c r="AD88" s="15">
        <v>6.6547832949740187</v>
      </c>
      <c r="AE88" s="15">
        <v>6.721948841268194</v>
      </c>
      <c r="AF88" s="17" t="e">
        <f>X88*RTSs_volumes!#REF!</f>
        <v>#REF!</v>
      </c>
      <c r="AG88" s="17" t="e">
        <f>Y88*RTSs_volumes!#REF!</f>
        <v>#REF!</v>
      </c>
      <c r="AH88" s="17" t="e">
        <f>Z88*RTSs_volumes!#REF!</f>
        <v>#REF!</v>
      </c>
      <c r="AI88" s="17" t="e">
        <f t="shared" si="8"/>
        <v>#REF!</v>
      </c>
      <c r="AJ88" s="18" t="e">
        <f>RTSs_volumes!#REF!*AF88</f>
        <v>#REF!</v>
      </c>
      <c r="AK88" s="18" t="e">
        <f>RTSs_volumes!#REF!*AG88</f>
        <v>#REF!</v>
      </c>
      <c r="AL88" s="18" t="e">
        <f>RTSs_volumes!#REF!*AH88</f>
        <v>#REF!</v>
      </c>
      <c r="AM88" s="18" t="e">
        <f t="shared" si="9"/>
        <v>#REF!</v>
      </c>
      <c r="AN88" s="18" t="e">
        <f t="shared" si="10"/>
        <v>#REF!</v>
      </c>
      <c r="AO88" s="18" t="e">
        <f t="shared" si="11"/>
        <v>#REF!</v>
      </c>
      <c r="AP88" s="18" t="e">
        <f t="shared" si="12"/>
        <v>#REF!</v>
      </c>
      <c r="AQ88" s="18" t="e">
        <f t="shared" si="13"/>
        <v>#REF!</v>
      </c>
    </row>
    <row r="89" spans="7:43">
      <c r="G89">
        <v>1200.276114</v>
      </c>
      <c r="H89">
        <v>-1920.4417824</v>
      </c>
      <c r="J89">
        <v>33607.731191999999</v>
      </c>
      <c r="K89">
        <v>-30727.068518399999</v>
      </c>
      <c r="L89">
        <v>2880.6626735999998</v>
      </c>
      <c r="N89" s="14" t="s">
        <v>26</v>
      </c>
      <c r="O89" s="2">
        <v>2.7799999999999999E-3</v>
      </c>
      <c r="P89" s="2">
        <v>1.15E-2</v>
      </c>
      <c r="Q89" s="2">
        <v>2.7100000000000002E-3</v>
      </c>
      <c r="R89" s="1" t="e">
        <f>RTSs_volumes!#REF!*O89</f>
        <v>#REF!</v>
      </c>
      <c r="S89" s="1" t="e">
        <f>RTSs_volumes!#REF!*P89</f>
        <v>#REF!</v>
      </c>
      <c r="T89" s="1" t="e">
        <f>RTSs_volumes!#REF!*Q89</f>
        <v>#REF!</v>
      </c>
      <c r="U89" s="1" t="e">
        <f t="shared" si="7"/>
        <v>#REF!</v>
      </c>
      <c r="X89" s="15">
        <v>0.14067593749999999</v>
      </c>
      <c r="Y89" s="15">
        <v>8.3372024999999989E-2</v>
      </c>
      <c r="Z89" s="15">
        <v>22.198742069150313</v>
      </c>
      <c r="AA89" s="15">
        <v>22.422790031650312</v>
      </c>
      <c r="AB89" s="15">
        <v>4.2172113895624995E-2</v>
      </c>
      <c r="AC89" s="15">
        <v>2.4993432398549998E-2</v>
      </c>
      <c r="AD89" s="15">
        <v>6.6547832949740187</v>
      </c>
      <c r="AE89" s="15">
        <v>6.721948841268194</v>
      </c>
      <c r="AF89" s="17" t="e">
        <f>X89*RTSs_volumes!#REF!</f>
        <v>#REF!</v>
      </c>
      <c r="AG89" s="17" t="e">
        <f>Y89*RTSs_volumes!#REF!</f>
        <v>#REF!</v>
      </c>
      <c r="AH89" s="17" t="e">
        <f>Z89*RTSs_volumes!#REF!</f>
        <v>#REF!</v>
      </c>
      <c r="AI89" s="17" t="e">
        <f t="shared" si="8"/>
        <v>#REF!</v>
      </c>
      <c r="AJ89" s="18" t="e">
        <f>RTSs_volumes!#REF!*AF89</f>
        <v>#REF!</v>
      </c>
      <c r="AK89" s="18" t="e">
        <f>RTSs_volumes!#REF!*AG89</f>
        <v>#REF!</v>
      </c>
      <c r="AL89" s="18" t="e">
        <f>RTSs_volumes!#REF!*AH89</f>
        <v>#REF!</v>
      </c>
      <c r="AM89" s="18" t="e">
        <f t="shared" si="9"/>
        <v>#REF!</v>
      </c>
      <c r="AN89" s="18" t="e">
        <f t="shared" si="10"/>
        <v>#REF!</v>
      </c>
      <c r="AO89" s="18" t="e">
        <f t="shared" si="11"/>
        <v>#REF!</v>
      </c>
      <c r="AP89" s="18" t="e">
        <f t="shared" si="12"/>
        <v>#REF!</v>
      </c>
      <c r="AQ89" s="18" t="e">
        <f t="shared" si="13"/>
        <v>#REF!</v>
      </c>
    </row>
    <row r="90" spans="7:43">
      <c r="G90">
        <v>1149.500532</v>
      </c>
      <c r="H90">
        <v>689.70031920000019</v>
      </c>
      <c r="J90">
        <v>32186.014896000001</v>
      </c>
      <c r="K90">
        <v>11035.205107200003</v>
      </c>
      <c r="L90">
        <v>43221.220003200004</v>
      </c>
      <c r="N90" s="14" t="s">
        <v>26</v>
      </c>
      <c r="O90" s="2">
        <v>2.7799999999999999E-3</v>
      </c>
      <c r="P90" s="2">
        <v>1.15E-2</v>
      </c>
      <c r="Q90" s="2">
        <v>2.7100000000000002E-3</v>
      </c>
      <c r="R90" s="1" t="e">
        <f>RTSs_volumes!#REF!*O90</f>
        <v>#REF!</v>
      </c>
      <c r="S90" s="1" t="e">
        <f>RTSs_volumes!#REF!*P90</f>
        <v>#REF!</v>
      </c>
      <c r="T90" s="1" t="e">
        <f>RTSs_volumes!#REF!*Q90</f>
        <v>#REF!</v>
      </c>
      <c r="U90" s="1" t="e">
        <f t="shared" si="7"/>
        <v>#REF!</v>
      </c>
      <c r="X90" s="15">
        <v>0.14067593749999999</v>
      </c>
      <c r="Y90" s="15">
        <v>8.3372024999999989E-2</v>
      </c>
      <c r="Z90" s="15">
        <v>22.198742069150313</v>
      </c>
      <c r="AA90" s="15">
        <v>22.422790031650312</v>
      </c>
      <c r="AB90" s="15">
        <v>4.2172113895624995E-2</v>
      </c>
      <c r="AC90" s="15">
        <v>2.4993432398549998E-2</v>
      </c>
      <c r="AD90" s="15">
        <v>6.6547832949740187</v>
      </c>
      <c r="AE90" s="15">
        <v>6.721948841268194</v>
      </c>
      <c r="AF90" s="17" t="e">
        <f>X90*RTSs_volumes!#REF!</f>
        <v>#REF!</v>
      </c>
      <c r="AG90" s="17" t="e">
        <f>Y90*RTSs_volumes!#REF!</f>
        <v>#REF!</v>
      </c>
      <c r="AH90" s="17" t="e">
        <f>Z90*RTSs_volumes!#REF!</f>
        <v>#REF!</v>
      </c>
      <c r="AI90" s="17" t="e">
        <f t="shared" si="8"/>
        <v>#REF!</v>
      </c>
      <c r="AJ90" s="18" t="e">
        <f>RTSs_volumes!#REF!*AF90</f>
        <v>#REF!</v>
      </c>
      <c r="AK90" s="18" t="e">
        <f>RTSs_volumes!#REF!*AG90</f>
        <v>#REF!</v>
      </c>
      <c r="AL90" s="18" t="e">
        <f>RTSs_volumes!#REF!*AH90</f>
        <v>#REF!</v>
      </c>
      <c r="AM90" s="18" t="e">
        <f t="shared" si="9"/>
        <v>#REF!</v>
      </c>
      <c r="AN90" s="18" t="e">
        <f t="shared" si="10"/>
        <v>#REF!</v>
      </c>
      <c r="AO90" s="18" t="e">
        <f t="shared" si="11"/>
        <v>#REF!</v>
      </c>
      <c r="AP90" s="18" t="e">
        <f t="shared" si="12"/>
        <v>#REF!</v>
      </c>
      <c r="AQ90" s="18" t="e">
        <f t="shared" si="13"/>
        <v>#REF!</v>
      </c>
    </row>
    <row r="91" spans="7:43">
      <c r="G91">
        <v>374.28177400000004</v>
      </c>
      <c r="H91">
        <v>-291.93978372000004</v>
      </c>
      <c r="J91">
        <v>10854.171446</v>
      </c>
      <c r="K91">
        <v>0</v>
      </c>
      <c r="L91">
        <v>10854.171446</v>
      </c>
      <c r="N91" s="14" t="s">
        <v>26</v>
      </c>
      <c r="O91" s="2">
        <v>2.7799999999999999E-3</v>
      </c>
      <c r="P91" s="2">
        <v>1.15E-2</v>
      </c>
      <c r="Q91" s="2">
        <v>2.7100000000000002E-3</v>
      </c>
      <c r="R91" s="1" t="e">
        <f>RTSs_volumes!#REF!*O91</f>
        <v>#REF!</v>
      </c>
      <c r="S91" s="1" t="e">
        <f>RTSs_volumes!#REF!*P91</f>
        <v>#REF!</v>
      </c>
      <c r="T91" s="1" t="e">
        <f>RTSs_volumes!#REF!*Q91</f>
        <v>#REF!</v>
      </c>
      <c r="U91" s="1" t="e">
        <f t="shared" si="7"/>
        <v>#REF!</v>
      </c>
      <c r="X91" s="15">
        <v>0.14067593749999999</v>
      </c>
      <c r="Y91" s="15">
        <v>8.3372024999999989E-2</v>
      </c>
      <c r="Z91" s="15">
        <v>22.198742069150313</v>
      </c>
      <c r="AA91" s="15">
        <v>22.422790031650312</v>
      </c>
      <c r="AB91" s="15">
        <v>4.2172113895624995E-2</v>
      </c>
      <c r="AC91" s="15">
        <v>2.4993432398549998E-2</v>
      </c>
      <c r="AD91" s="15">
        <v>6.6547832949740187</v>
      </c>
      <c r="AE91" s="15">
        <v>6.721948841268194</v>
      </c>
      <c r="AF91" s="17" t="e">
        <f>X91*RTSs_volumes!#REF!</f>
        <v>#REF!</v>
      </c>
      <c r="AG91" s="17" t="e">
        <f>Y91*RTSs_volumes!#REF!</f>
        <v>#REF!</v>
      </c>
      <c r="AH91" s="17" t="e">
        <f>Z91*RTSs_volumes!#REF!</f>
        <v>#REF!</v>
      </c>
      <c r="AI91" s="17" t="e">
        <f t="shared" si="8"/>
        <v>#REF!</v>
      </c>
      <c r="AJ91" s="18" t="e">
        <f>RTSs_volumes!#REF!*AF91</f>
        <v>#REF!</v>
      </c>
      <c r="AK91" s="18" t="e">
        <f>RTSs_volumes!#REF!*AG91</f>
        <v>#REF!</v>
      </c>
      <c r="AL91" s="18" t="e">
        <f>RTSs_volumes!#REF!*AH91</f>
        <v>#REF!</v>
      </c>
      <c r="AM91" s="18" t="e">
        <f t="shared" si="9"/>
        <v>#REF!</v>
      </c>
      <c r="AN91" s="18" t="e">
        <f t="shared" si="10"/>
        <v>#REF!</v>
      </c>
      <c r="AO91" s="18" t="e">
        <f t="shared" si="11"/>
        <v>#REF!</v>
      </c>
      <c r="AP91" s="18" t="e">
        <f t="shared" si="12"/>
        <v>#REF!</v>
      </c>
      <c r="AQ91" s="18" t="e">
        <f t="shared" si="13"/>
        <v>#REF!</v>
      </c>
    </row>
    <row r="92" spans="7:43">
      <c r="G92">
        <v>1271.4756460000001</v>
      </c>
      <c r="H92">
        <v>-1563.9150445800001</v>
      </c>
      <c r="J92">
        <v>36872.793734000006</v>
      </c>
      <c r="K92">
        <v>-22326.235464004141</v>
      </c>
      <c r="L92">
        <v>14546.558269995865</v>
      </c>
      <c r="N92" s="14" t="s">
        <v>26</v>
      </c>
      <c r="O92" s="2">
        <v>2.7799999999999999E-3</v>
      </c>
      <c r="P92" s="2">
        <v>1.15E-2</v>
      </c>
      <c r="Q92" s="2">
        <v>2.7100000000000002E-3</v>
      </c>
      <c r="R92" s="1" t="e">
        <f>RTSs_volumes!#REF!*O92</f>
        <v>#REF!</v>
      </c>
      <c r="S92" s="1" t="e">
        <f>RTSs_volumes!#REF!*P92</f>
        <v>#REF!</v>
      </c>
      <c r="T92" s="1" t="e">
        <f>RTSs_volumes!#REF!*Q92</f>
        <v>#REF!</v>
      </c>
      <c r="U92" s="1" t="e">
        <f t="shared" si="7"/>
        <v>#REF!</v>
      </c>
      <c r="X92" s="15">
        <v>0.14067593749999999</v>
      </c>
      <c r="Y92" s="15">
        <v>8.3372024999999989E-2</v>
      </c>
      <c r="Z92" s="15">
        <v>22.198742069150313</v>
      </c>
      <c r="AA92" s="15">
        <v>22.422790031650312</v>
      </c>
      <c r="AB92" s="15">
        <v>4.2172113895624995E-2</v>
      </c>
      <c r="AC92" s="15">
        <v>2.4993432398549998E-2</v>
      </c>
      <c r="AD92" s="15">
        <v>6.6547832949740187</v>
      </c>
      <c r="AE92" s="15">
        <v>6.721948841268194</v>
      </c>
      <c r="AF92" s="17" t="e">
        <f>X92*RTSs_volumes!#REF!</f>
        <v>#REF!</v>
      </c>
      <c r="AG92" s="17" t="e">
        <f>Y92*RTSs_volumes!#REF!</f>
        <v>#REF!</v>
      </c>
      <c r="AH92" s="17" t="e">
        <f>Z92*RTSs_volumes!#REF!</f>
        <v>#REF!</v>
      </c>
      <c r="AI92" s="17" t="e">
        <f t="shared" si="8"/>
        <v>#REF!</v>
      </c>
      <c r="AJ92" s="18" t="e">
        <f>RTSs_volumes!#REF!*AF92</f>
        <v>#REF!</v>
      </c>
      <c r="AK92" s="18" t="e">
        <f>RTSs_volumes!#REF!*AG92</f>
        <v>#REF!</v>
      </c>
      <c r="AL92" s="18" t="e">
        <f>RTSs_volumes!#REF!*AH92</f>
        <v>#REF!</v>
      </c>
      <c r="AM92" s="18" t="e">
        <f t="shared" si="9"/>
        <v>#REF!</v>
      </c>
      <c r="AN92" s="18" t="e">
        <f t="shared" si="10"/>
        <v>#REF!</v>
      </c>
      <c r="AO92" s="18" t="e">
        <f t="shared" si="11"/>
        <v>#REF!</v>
      </c>
      <c r="AP92" s="18" t="e">
        <f t="shared" si="12"/>
        <v>#REF!</v>
      </c>
      <c r="AQ92" s="18" t="e">
        <f t="shared" si="13"/>
        <v>#REF!</v>
      </c>
    </row>
    <row r="93" spans="7:43">
      <c r="G93">
        <v>842.33941000000004</v>
      </c>
      <c r="H93">
        <v>-1036.0774743000002</v>
      </c>
      <c r="J93">
        <v>24427.84289</v>
      </c>
      <c r="K93">
        <v>-14790.899115868968</v>
      </c>
      <c r="L93">
        <v>9636.9437741310321</v>
      </c>
      <c r="N93" s="14" t="s">
        <v>26</v>
      </c>
      <c r="O93" s="2">
        <v>2.7799999999999999E-3</v>
      </c>
      <c r="P93" s="2">
        <v>1.15E-2</v>
      </c>
      <c r="Q93" s="2">
        <v>2.7100000000000002E-3</v>
      </c>
      <c r="R93" s="1" t="e">
        <f>RTSs_volumes!#REF!*O93</f>
        <v>#REF!</v>
      </c>
      <c r="S93" s="1" t="e">
        <f>RTSs_volumes!#REF!*P93</f>
        <v>#REF!</v>
      </c>
      <c r="T93" s="1" t="e">
        <f>RTSs_volumes!#REF!*Q93</f>
        <v>#REF!</v>
      </c>
      <c r="U93" s="1" t="e">
        <f t="shared" si="7"/>
        <v>#REF!</v>
      </c>
      <c r="X93" s="15">
        <v>0.14067593749999999</v>
      </c>
      <c r="Y93" s="15">
        <v>8.3372024999999989E-2</v>
      </c>
      <c r="Z93" s="15">
        <v>22.198742069150313</v>
      </c>
      <c r="AA93" s="15">
        <v>22.422790031650312</v>
      </c>
      <c r="AB93" s="15">
        <v>4.2172113895624995E-2</v>
      </c>
      <c r="AC93" s="15">
        <v>2.4993432398549998E-2</v>
      </c>
      <c r="AD93" s="15">
        <v>6.6547832949740187</v>
      </c>
      <c r="AE93" s="15">
        <v>6.721948841268194</v>
      </c>
      <c r="AF93" s="17" t="e">
        <f>X93*RTSs_volumes!#REF!</f>
        <v>#REF!</v>
      </c>
      <c r="AG93" s="17" t="e">
        <f>Y93*RTSs_volumes!#REF!</f>
        <v>#REF!</v>
      </c>
      <c r="AH93" s="17" t="e">
        <f>Z93*RTSs_volumes!#REF!</f>
        <v>#REF!</v>
      </c>
      <c r="AI93" s="17" t="e">
        <f t="shared" si="8"/>
        <v>#REF!</v>
      </c>
      <c r="AJ93" s="18" t="e">
        <f>RTSs_volumes!#REF!*AF93</f>
        <v>#REF!</v>
      </c>
      <c r="AK93" s="18" t="e">
        <f>RTSs_volumes!#REF!*AG93</f>
        <v>#REF!</v>
      </c>
      <c r="AL93" s="18" t="e">
        <f>RTSs_volumes!#REF!*AH93</f>
        <v>#REF!</v>
      </c>
      <c r="AM93" s="18" t="e">
        <f t="shared" si="9"/>
        <v>#REF!</v>
      </c>
      <c r="AN93" s="18" t="e">
        <f t="shared" si="10"/>
        <v>#REF!</v>
      </c>
      <c r="AO93" s="18" t="e">
        <f t="shared" si="11"/>
        <v>#REF!</v>
      </c>
      <c r="AP93" s="18" t="e">
        <f t="shared" si="12"/>
        <v>#REF!</v>
      </c>
      <c r="AQ93" s="18" t="e">
        <f t="shared" si="13"/>
        <v>#REF!</v>
      </c>
    </row>
    <row r="94" spans="7:43">
      <c r="G94">
        <v>7047.9427139999998</v>
      </c>
      <c r="H94">
        <v>1409.5885428000011</v>
      </c>
      <c r="J94">
        <v>204390.33870599998</v>
      </c>
      <c r="K94">
        <v>20123.091611006912</v>
      </c>
      <c r="L94">
        <v>224513.43031700689</v>
      </c>
      <c r="N94" s="14" t="s">
        <v>26</v>
      </c>
      <c r="O94" s="2">
        <v>2.7799999999999999E-3</v>
      </c>
      <c r="P94" s="2">
        <v>1.15E-2</v>
      </c>
      <c r="Q94" s="2">
        <v>2.7100000000000002E-3</v>
      </c>
      <c r="R94" s="1" t="e">
        <f>RTSs_volumes!#REF!*O94</f>
        <v>#REF!</v>
      </c>
      <c r="S94" s="1" t="e">
        <f>RTSs_volumes!#REF!*P94</f>
        <v>#REF!</v>
      </c>
      <c r="T94" s="1" t="e">
        <f>RTSs_volumes!#REF!*Q94</f>
        <v>#REF!</v>
      </c>
      <c r="U94" s="1" t="e">
        <f t="shared" si="7"/>
        <v>#REF!</v>
      </c>
      <c r="X94" s="15">
        <v>0.14067593749999999</v>
      </c>
      <c r="Y94" s="15">
        <v>8.3372024999999989E-2</v>
      </c>
      <c r="Z94" s="15">
        <v>22.198742069150313</v>
      </c>
      <c r="AA94" s="15">
        <v>22.422790031650312</v>
      </c>
      <c r="AB94" s="15">
        <v>4.2172113895624995E-2</v>
      </c>
      <c r="AC94" s="15">
        <v>2.4993432398549998E-2</v>
      </c>
      <c r="AD94" s="15">
        <v>6.6547832949740187</v>
      </c>
      <c r="AE94" s="15">
        <v>6.721948841268194</v>
      </c>
      <c r="AF94" s="17" t="e">
        <f>X94*RTSs_volumes!#REF!</f>
        <v>#REF!</v>
      </c>
      <c r="AG94" s="17" t="e">
        <f>Y94*RTSs_volumes!#REF!</f>
        <v>#REF!</v>
      </c>
      <c r="AH94" s="17" t="e">
        <f>Z94*RTSs_volumes!#REF!</f>
        <v>#REF!</v>
      </c>
      <c r="AI94" s="17" t="e">
        <f t="shared" si="8"/>
        <v>#REF!</v>
      </c>
      <c r="AJ94" s="18" t="e">
        <f>RTSs_volumes!#REF!*AF94</f>
        <v>#REF!</v>
      </c>
      <c r="AK94" s="18" t="e">
        <f>RTSs_volumes!#REF!*AG94</f>
        <v>#REF!</v>
      </c>
      <c r="AL94" s="18" t="e">
        <f>RTSs_volumes!#REF!*AH94</f>
        <v>#REF!</v>
      </c>
      <c r="AM94" s="18" t="e">
        <f t="shared" si="9"/>
        <v>#REF!</v>
      </c>
      <c r="AN94" s="18" t="e">
        <f t="shared" si="10"/>
        <v>#REF!</v>
      </c>
      <c r="AO94" s="18" t="e">
        <f t="shared" si="11"/>
        <v>#REF!</v>
      </c>
      <c r="AP94" s="18" t="e">
        <f t="shared" si="12"/>
        <v>#REF!</v>
      </c>
      <c r="AQ94" s="18" t="e">
        <f t="shared" si="13"/>
        <v>#REF!</v>
      </c>
    </row>
    <row r="95" spans="7:43">
      <c r="G95">
        <v>5175.261176</v>
      </c>
      <c r="H95">
        <v>6779.5921405599984</v>
      </c>
      <c r="J95">
        <v>150082.574104</v>
      </c>
      <c r="K95">
        <v>96784.522282477221</v>
      </c>
      <c r="L95">
        <v>246867.09638647723</v>
      </c>
      <c r="N95" s="14" t="s">
        <v>26</v>
      </c>
      <c r="O95" s="2">
        <v>2.7799999999999999E-3</v>
      </c>
      <c r="P95" s="2">
        <v>1.15E-2</v>
      </c>
      <c r="Q95" s="2">
        <v>2.7100000000000002E-3</v>
      </c>
      <c r="R95" s="1" t="e">
        <f>RTSs_volumes!#REF!*O95</f>
        <v>#REF!</v>
      </c>
      <c r="S95" s="1" t="e">
        <f>RTSs_volumes!#REF!*P95</f>
        <v>#REF!</v>
      </c>
      <c r="T95" s="1" t="e">
        <f>RTSs_volumes!#REF!*Q95</f>
        <v>#REF!</v>
      </c>
      <c r="U95" s="1" t="e">
        <f t="shared" si="7"/>
        <v>#REF!</v>
      </c>
      <c r="X95" s="15">
        <v>0.14067593749999999</v>
      </c>
      <c r="Y95" s="15">
        <v>8.3372024999999989E-2</v>
      </c>
      <c r="Z95" s="15">
        <v>22.198742069150313</v>
      </c>
      <c r="AA95" s="15">
        <v>22.422790031650312</v>
      </c>
      <c r="AB95" s="15">
        <v>4.2172113895624995E-2</v>
      </c>
      <c r="AC95" s="15">
        <v>2.4993432398549998E-2</v>
      </c>
      <c r="AD95" s="15">
        <v>6.6547832949740187</v>
      </c>
      <c r="AE95" s="15">
        <v>6.721948841268194</v>
      </c>
      <c r="AF95" s="17" t="e">
        <f>X95*RTSs_volumes!#REF!</f>
        <v>#REF!</v>
      </c>
      <c r="AG95" s="17" t="e">
        <f>Y95*RTSs_volumes!#REF!</f>
        <v>#REF!</v>
      </c>
      <c r="AH95" s="17" t="e">
        <f>Z95*RTSs_volumes!#REF!</f>
        <v>#REF!</v>
      </c>
      <c r="AI95" s="17" t="e">
        <f t="shared" si="8"/>
        <v>#REF!</v>
      </c>
      <c r="AJ95" s="18" t="e">
        <f>RTSs_volumes!#REF!*AF95</f>
        <v>#REF!</v>
      </c>
      <c r="AK95" s="18" t="e">
        <f>RTSs_volumes!#REF!*AG95</f>
        <v>#REF!</v>
      </c>
      <c r="AL95" s="18" t="e">
        <f>RTSs_volumes!#REF!*AH95</f>
        <v>#REF!</v>
      </c>
      <c r="AM95" s="18" t="e">
        <f t="shared" si="9"/>
        <v>#REF!</v>
      </c>
      <c r="AN95" s="18" t="e">
        <f t="shared" si="10"/>
        <v>#REF!</v>
      </c>
      <c r="AO95" s="18" t="e">
        <f t="shared" si="11"/>
        <v>#REF!</v>
      </c>
      <c r="AP95" s="18" t="e">
        <f t="shared" si="12"/>
        <v>#REF!</v>
      </c>
      <c r="AQ95" s="18" t="e">
        <f t="shared" si="13"/>
        <v>#REF!</v>
      </c>
    </row>
    <row r="96" spans="7:43">
      <c r="G96">
        <v>643.49430199999995</v>
      </c>
      <c r="H96">
        <v>-225.22300569999993</v>
      </c>
      <c r="J96">
        <v>18661.334757999997</v>
      </c>
      <c r="K96">
        <v>0</v>
      </c>
      <c r="L96">
        <v>18661.334757999997</v>
      </c>
      <c r="N96" s="14" t="s">
        <v>26</v>
      </c>
      <c r="O96" s="2">
        <v>2.7799999999999999E-3</v>
      </c>
      <c r="P96" s="2">
        <v>1.15E-2</v>
      </c>
      <c r="Q96" s="2">
        <v>2.7100000000000002E-3</v>
      </c>
      <c r="R96" s="1" t="e">
        <f>RTSs_volumes!#REF!*O96</f>
        <v>#REF!</v>
      </c>
      <c r="S96" s="1" t="e">
        <f>RTSs_volumes!#REF!*P96</f>
        <v>#REF!</v>
      </c>
      <c r="T96" s="1" t="e">
        <f>RTSs_volumes!#REF!*Q96</f>
        <v>#REF!</v>
      </c>
      <c r="U96" s="1" t="e">
        <f t="shared" si="7"/>
        <v>#REF!</v>
      </c>
      <c r="X96" s="15">
        <v>0.14067593749999999</v>
      </c>
      <c r="Y96" s="15">
        <v>8.3372024999999989E-2</v>
      </c>
      <c r="Z96" s="15">
        <v>22.198742069150313</v>
      </c>
      <c r="AA96" s="15">
        <v>22.422790031650312</v>
      </c>
      <c r="AB96" s="15">
        <v>4.2172113895624995E-2</v>
      </c>
      <c r="AC96" s="15">
        <v>2.4993432398549998E-2</v>
      </c>
      <c r="AD96" s="15">
        <v>6.6547832949740187</v>
      </c>
      <c r="AE96" s="15">
        <v>6.721948841268194</v>
      </c>
      <c r="AF96" s="17" t="e">
        <f>X96*RTSs_volumes!#REF!</f>
        <v>#REF!</v>
      </c>
      <c r="AG96" s="17" t="e">
        <f>Y96*RTSs_volumes!#REF!</f>
        <v>#REF!</v>
      </c>
      <c r="AH96" s="17" t="e">
        <f>Z96*RTSs_volumes!#REF!</f>
        <v>#REF!</v>
      </c>
      <c r="AI96" s="17" t="e">
        <f t="shared" si="8"/>
        <v>#REF!</v>
      </c>
      <c r="AJ96" s="18" t="e">
        <f>RTSs_volumes!#REF!*AF96</f>
        <v>#REF!</v>
      </c>
      <c r="AK96" s="18" t="e">
        <f>RTSs_volumes!#REF!*AG96</f>
        <v>#REF!</v>
      </c>
      <c r="AL96" s="18" t="e">
        <f>RTSs_volumes!#REF!*AH96</f>
        <v>#REF!</v>
      </c>
      <c r="AM96" s="18" t="e">
        <f t="shared" si="9"/>
        <v>#REF!</v>
      </c>
      <c r="AN96" s="18" t="e">
        <f t="shared" si="10"/>
        <v>#REF!</v>
      </c>
      <c r="AO96" s="18" t="e">
        <f t="shared" si="11"/>
        <v>#REF!</v>
      </c>
      <c r="AP96" s="18" t="e">
        <f t="shared" si="12"/>
        <v>#REF!</v>
      </c>
      <c r="AQ96" s="18" t="e">
        <f t="shared" si="13"/>
        <v>#REF!</v>
      </c>
    </row>
    <row r="97" spans="7:43">
      <c r="G97">
        <v>4336.8973559999995</v>
      </c>
      <c r="H97">
        <v>2168.4486779999997</v>
      </c>
      <c r="J97">
        <v>173475.89423999999</v>
      </c>
      <c r="K97">
        <v>32026.318936615382</v>
      </c>
      <c r="L97">
        <v>205502.21317661536</v>
      </c>
      <c r="N97" s="14" t="s">
        <v>26</v>
      </c>
      <c r="O97" s="2">
        <v>2.7799999999999999E-3</v>
      </c>
      <c r="P97" s="2">
        <v>1.15E-2</v>
      </c>
      <c r="Q97" s="2">
        <v>2.7100000000000002E-3</v>
      </c>
      <c r="R97" s="1" t="e">
        <f>RTSs_volumes!#REF!*O97</f>
        <v>#REF!</v>
      </c>
      <c r="S97" s="1" t="e">
        <f>RTSs_volumes!#REF!*P97</f>
        <v>#REF!</v>
      </c>
      <c r="T97" s="1" t="e">
        <f>RTSs_volumes!#REF!*Q97</f>
        <v>#REF!</v>
      </c>
      <c r="U97" s="1" t="e">
        <f t="shared" si="7"/>
        <v>#REF!</v>
      </c>
      <c r="X97" s="15">
        <v>0.14067593749999999</v>
      </c>
      <c r="Y97" s="15">
        <v>8.3372024999999989E-2</v>
      </c>
      <c r="Z97" s="15">
        <v>22.198742069150313</v>
      </c>
      <c r="AA97" s="15">
        <v>22.422790031650312</v>
      </c>
      <c r="AB97" s="15">
        <v>4.2172113895624995E-2</v>
      </c>
      <c r="AC97" s="15">
        <v>2.4993432398549998E-2</v>
      </c>
      <c r="AD97" s="15">
        <v>6.6547832949740187</v>
      </c>
      <c r="AE97" s="15">
        <v>6.721948841268194</v>
      </c>
      <c r="AF97" s="17" t="e">
        <f>X97*RTSs_volumes!#REF!</f>
        <v>#REF!</v>
      </c>
      <c r="AG97" s="17" t="e">
        <f>Y97*RTSs_volumes!#REF!</f>
        <v>#REF!</v>
      </c>
      <c r="AH97" s="17" t="e">
        <f>Z97*RTSs_volumes!#REF!</f>
        <v>#REF!</v>
      </c>
      <c r="AI97" s="17" t="e">
        <f t="shared" si="8"/>
        <v>#REF!</v>
      </c>
      <c r="AJ97" s="18" t="e">
        <f>RTSs_volumes!#REF!*AF97</f>
        <v>#REF!</v>
      </c>
      <c r="AK97" s="18" t="e">
        <f>RTSs_volumes!#REF!*AG97</f>
        <v>#REF!</v>
      </c>
      <c r="AL97" s="18" t="e">
        <f>RTSs_volumes!#REF!*AH97</f>
        <v>#REF!</v>
      </c>
      <c r="AM97" s="18" t="e">
        <f t="shared" si="9"/>
        <v>#REF!</v>
      </c>
      <c r="AN97" s="18" t="e">
        <f t="shared" si="10"/>
        <v>#REF!</v>
      </c>
      <c r="AO97" s="18" t="e">
        <f t="shared" si="11"/>
        <v>#REF!</v>
      </c>
      <c r="AP97" s="18" t="e">
        <f t="shared" si="12"/>
        <v>#REF!</v>
      </c>
      <c r="AQ97" s="18" t="e">
        <f t="shared" si="13"/>
        <v>#REF!</v>
      </c>
    </row>
    <row r="98" spans="7:43">
      <c r="G98">
        <v>236.550501</v>
      </c>
      <c r="H98">
        <v>-2069.820819</v>
      </c>
      <c r="J98">
        <v>9462.0200399999994</v>
      </c>
      <c r="K98">
        <v>-30569.661326769234</v>
      </c>
      <c r="L98">
        <v>-21107.641286769234</v>
      </c>
      <c r="N98" s="14" t="s">
        <v>26</v>
      </c>
      <c r="O98" s="2">
        <v>2.7799999999999999E-3</v>
      </c>
      <c r="P98" s="2">
        <v>1.15E-2</v>
      </c>
      <c r="Q98" s="2">
        <v>2.7100000000000002E-3</v>
      </c>
      <c r="R98" s="1" t="e">
        <f>RTSs_volumes!#REF!*O98</f>
        <v>#REF!</v>
      </c>
      <c r="S98" s="1" t="e">
        <f>RTSs_volumes!#REF!*P98</f>
        <v>#REF!</v>
      </c>
      <c r="T98" s="1" t="e">
        <f>RTSs_volumes!#REF!*Q98</f>
        <v>#REF!</v>
      </c>
      <c r="U98" s="1" t="e">
        <f t="shared" si="7"/>
        <v>#REF!</v>
      </c>
      <c r="X98" s="15">
        <v>0.14067593749999999</v>
      </c>
      <c r="Y98" s="15">
        <v>8.3372024999999989E-2</v>
      </c>
      <c r="Z98" s="15">
        <v>22.198742069150313</v>
      </c>
      <c r="AA98" s="15">
        <v>22.422790031650312</v>
      </c>
      <c r="AB98" s="15">
        <v>4.2172113895624995E-2</v>
      </c>
      <c r="AC98" s="15">
        <v>2.4993432398549998E-2</v>
      </c>
      <c r="AD98" s="15">
        <v>6.6547832949740187</v>
      </c>
      <c r="AE98" s="15">
        <v>6.721948841268194</v>
      </c>
      <c r="AF98" s="17" t="e">
        <f>X98*RTSs_volumes!#REF!</f>
        <v>#REF!</v>
      </c>
      <c r="AG98" s="17" t="e">
        <f>Y98*RTSs_volumes!#REF!</f>
        <v>#REF!</v>
      </c>
      <c r="AH98" s="17" t="e">
        <f>Z98*RTSs_volumes!#REF!</f>
        <v>#REF!</v>
      </c>
      <c r="AI98" s="17" t="e">
        <f t="shared" si="8"/>
        <v>#REF!</v>
      </c>
      <c r="AJ98" s="18" t="e">
        <f>RTSs_volumes!#REF!*AF98</f>
        <v>#REF!</v>
      </c>
      <c r="AK98" s="18" t="e">
        <f>RTSs_volumes!#REF!*AG98</f>
        <v>#REF!</v>
      </c>
      <c r="AL98" s="18" t="e">
        <f>RTSs_volumes!#REF!*AH98</f>
        <v>#REF!</v>
      </c>
      <c r="AM98" s="18" t="e">
        <f t="shared" si="9"/>
        <v>#REF!</v>
      </c>
      <c r="AN98" s="18" t="e">
        <f t="shared" si="10"/>
        <v>#REF!</v>
      </c>
      <c r="AO98" s="18" t="e">
        <f t="shared" si="11"/>
        <v>#REF!</v>
      </c>
      <c r="AP98" s="18" t="e">
        <f t="shared" si="12"/>
        <v>#REF!</v>
      </c>
      <c r="AQ98" s="18" t="e">
        <f t="shared" si="13"/>
        <v>#REF!</v>
      </c>
    </row>
    <row r="99" spans="7:43">
      <c r="G99">
        <v>4905.7718489999997</v>
      </c>
      <c r="H99">
        <v>40374.502317270002</v>
      </c>
      <c r="J99">
        <v>196230.87396</v>
      </c>
      <c r="K99">
        <v>596300.34191660315</v>
      </c>
      <c r="L99">
        <v>792531.21587660315</v>
      </c>
      <c r="N99" s="14" t="s">
        <v>26</v>
      </c>
      <c r="O99" s="2">
        <v>2.7799999999999999E-3</v>
      </c>
      <c r="P99" s="2">
        <v>1.15E-2</v>
      </c>
      <c r="Q99" s="2">
        <v>2.7100000000000002E-3</v>
      </c>
      <c r="R99" s="1" t="e">
        <f>RTSs_volumes!#REF!*O99</f>
        <v>#REF!</v>
      </c>
      <c r="S99" s="1" t="e">
        <f>RTSs_volumes!#REF!*P99</f>
        <v>#REF!</v>
      </c>
      <c r="T99" s="1" t="e">
        <f>RTSs_volumes!#REF!*Q99</f>
        <v>#REF!</v>
      </c>
      <c r="U99" s="1" t="e">
        <f t="shared" si="7"/>
        <v>#REF!</v>
      </c>
      <c r="X99" s="15">
        <v>0.14067593749999999</v>
      </c>
      <c r="Y99" s="15">
        <v>8.3372024999999989E-2</v>
      </c>
      <c r="Z99" s="15">
        <v>22.198742069150313</v>
      </c>
      <c r="AA99" s="15">
        <v>22.422790031650312</v>
      </c>
      <c r="AB99" s="15">
        <v>4.2172113895624995E-2</v>
      </c>
      <c r="AC99" s="15">
        <v>2.4993432398549998E-2</v>
      </c>
      <c r="AD99" s="15">
        <v>6.6547832949740187</v>
      </c>
      <c r="AE99" s="15">
        <v>6.721948841268194</v>
      </c>
      <c r="AF99" s="17" t="e">
        <f>X99*RTSs_volumes!#REF!</f>
        <v>#REF!</v>
      </c>
      <c r="AG99" s="17" t="e">
        <f>Y99*RTSs_volumes!#REF!</f>
        <v>#REF!</v>
      </c>
      <c r="AH99" s="17" t="e">
        <f>Z99*RTSs_volumes!#REF!</f>
        <v>#REF!</v>
      </c>
      <c r="AI99" s="17" t="e">
        <f t="shared" si="8"/>
        <v>#REF!</v>
      </c>
      <c r="AJ99" s="18" t="e">
        <f>RTSs_volumes!#REF!*AF99</f>
        <v>#REF!</v>
      </c>
      <c r="AK99" s="18" t="e">
        <f>RTSs_volumes!#REF!*AG99</f>
        <v>#REF!</v>
      </c>
      <c r="AL99" s="18" t="e">
        <f>RTSs_volumes!#REF!*AH99</f>
        <v>#REF!</v>
      </c>
      <c r="AM99" s="18" t="e">
        <f t="shared" si="9"/>
        <v>#REF!</v>
      </c>
      <c r="AN99" s="18" t="e">
        <f t="shared" si="10"/>
        <v>#REF!</v>
      </c>
      <c r="AO99" s="18" t="e">
        <f t="shared" si="11"/>
        <v>#REF!</v>
      </c>
      <c r="AP99" s="18" t="e">
        <f t="shared" si="12"/>
        <v>#REF!</v>
      </c>
      <c r="AQ99" s="18" t="e">
        <f t="shared" si="13"/>
        <v>#REF!</v>
      </c>
    </row>
    <row r="100" spans="7:43">
      <c r="G100">
        <v>1487.5252600000003</v>
      </c>
      <c r="H100">
        <v>10725.057124599998</v>
      </c>
      <c r="J100">
        <v>46113.283060000009</v>
      </c>
      <c r="K100">
        <v>82875.441417363618</v>
      </c>
      <c r="L100">
        <v>128988.72447736363</v>
      </c>
      <c r="N100" s="14" t="s">
        <v>26</v>
      </c>
      <c r="O100" s="2">
        <v>2.7799999999999999E-3</v>
      </c>
      <c r="P100" s="2">
        <v>1.15E-2</v>
      </c>
      <c r="Q100" s="2">
        <v>2.7100000000000002E-3</v>
      </c>
      <c r="R100" s="1" t="e">
        <f>RTSs_volumes!#REF!*O100</f>
        <v>#REF!</v>
      </c>
      <c r="S100" s="1" t="e">
        <f>RTSs_volumes!#REF!*P100</f>
        <v>#REF!</v>
      </c>
      <c r="T100" s="1" t="e">
        <f>RTSs_volumes!#REF!*Q100</f>
        <v>#REF!</v>
      </c>
      <c r="U100" s="1" t="e">
        <f t="shared" si="7"/>
        <v>#REF!</v>
      </c>
      <c r="X100" s="15">
        <v>0.14067593749999999</v>
      </c>
      <c r="Y100" s="15">
        <v>8.3372024999999989E-2</v>
      </c>
      <c r="Z100" s="15">
        <v>22.198742069150313</v>
      </c>
      <c r="AA100" s="15">
        <v>22.422790031650312</v>
      </c>
      <c r="AB100" s="15">
        <v>4.2172113895624995E-2</v>
      </c>
      <c r="AC100" s="15">
        <v>2.4993432398549998E-2</v>
      </c>
      <c r="AD100" s="15">
        <v>6.6547832949740187</v>
      </c>
      <c r="AE100" s="15">
        <v>6.721948841268194</v>
      </c>
      <c r="AF100" s="17" t="e">
        <f>X100*RTSs_volumes!#REF!</f>
        <v>#REF!</v>
      </c>
      <c r="AG100" s="17" t="e">
        <f>Y100*RTSs_volumes!#REF!</f>
        <v>#REF!</v>
      </c>
      <c r="AH100" s="17" t="e">
        <f>Z100*RTSs_volumes!#REF!</f>
        <v>#REF!</v>
      </c>
      <c r="AI100" s="17" t="e">
        <f t="shared" si="8"/>
        <v>#REF!</v>
      </c>
      <c r="AJ100" s="18" t="e">
        <f>RTSs_volumes!#REF!*AF100</f>
        <v>#REF!</v>
      </c>
      <c r="AK100" s="18" t="e">
        <f>RTSs_volumes!#REF!*AG100</f>
        <v>#REF!</v>
      </c>
      <c r="AL100" s="18" t="e">
        <f>RTSs_volumes!#REF!*AH100</f>
        <v>#REF!</v>
      </c>
      <c r="AM100" s="18" t="e">
        <f t="shared" si="9"/>
        <v>#REF!</v>
      </c>
      <c r="AN100" s="18" t="e">
        <f t="shared" si="10"/>
        <v>#REF!</v>
      </c>
      <c r="AO100" s="18" t="e">
        <f t="shared" si="11"/>
        <v>#REF!</v>
      </c>
      <c r="AP100" s="18" t="e">
        <f t="shared" si="12"/>
        <v>#REF!</v>
      </c>
      <c r="AQ100" s="18" t="e">
        <f t="shared" si="13"/>
        <v>#REF!</v>
      </c>
    </row>
    <row r="101" spans="7:43">
      <c r="G101">
        <v>237.81962999999996</v>
      </c>
      <c r="H101">
        <v>-363.86403389999992</v>
      </c>
      <c r="J101">
        <v>7372.4085299999988</v>
      </c>
      <c r="K101">
        <v>-2811.6766255909088</v>
      </c>
      <c r="L101">
        <v>4560.73190440909</v>
      </c>
      <c r="N101" s="14" t="s">
        <v>26</v>
      </c>
      <c r="O101" s="2">
        <v>2.7799999999999999E-3</v>
      </c>
      <c r="P101" s="2">
        <v>1.15E-2</v>
      </c>
      <c r="Q101" s="2">
        <v>2.7100000000000002E-3</v>
      </c>
      <c r="R101" s="1" t="e">
        <f>RTSs_volumes!#REF!*O101</f>
        <v>#REF!</v>
      </c>
      <c r="S101" s="1" t="e">
        <f>RTSs_volumes!#REF!*P101</f>
        <v>#REF!</v>
      </c>
      <c r="T101" s="1" t="e">
        <f>RTSs_volumes!#REF!*Q101</f>
        <v>#REF!</v>
      </c>
      <c r="U101" s="1" t="e">
        <f t="shared" si="7"/>
        <v>#REF!</v>
      </c>
      <c r="X101" s="15">
        <v>0.14067593749999999</v>
      </c>
      <c r="Y101" s="15">
        <v>8.3372024999999989E-2</v>
      </c>
      <c r="Z101" s="15">
        <v>22.198742069150313</v>
      </c>
      <c r="AA101" s="15">
        <v>22.422790031650312</v>
      </c>
      <c r="AB101" s="15">
        <v>4.2172113895624995E-2</v>
      </c>
      <c r="AC101" s="15">
        <v>2.4993432398549998E-2</v>
      </c>
      <c r="AD101" s="15">
        <v>6.6547832949740187</v>
      </c>
      <c r="AE101" s="15">
        <v>6.721948841268194</v>
      </c>
      <c r="AF101" s="17" t="e">
        <f>X101*RTSs_volumes!#REF!</f>
        <v>#REF!</v>
      </c>
      <c r="AG101" s="17" t="e">
        <f>Y101*RTSs_volumes!#REF!</f>
        <v>#REF!</v>
      </c>
      <c r="AH101" s="17" t="e">
        <f>Z101*RTSs_volumes!#REF!</f>
        <v>#REF!</v>
      </c>
      <c r="AI101" s="17" t="e">
        <f t="shared" si="8"/>
        <v>#REF!</v>
      </c>
      <c r="AJ101" s="18" t="e">
        <f>RTSs_volumes!#REF!*AF101</f>
        <v>#REF!</v>
      </c>
      <c r="AK101" s="18" t="e">
        <f>RTSs_volumes!#REF!*AG101</f>
        <v>#REF!</v>
      </c>
      <c r="AL101" s="18" t="e">
        <f>RTSs_volumes!#REF!*AH101</f>
        <v>#REF!</v>
      </c>
      <c r="AM101" s="18" t="e">
        <f t="shared" si="9"/>
        <v>#REF!</v>
      </c>
      <c r="AN101" s="18" t="e">
        <f t="shared" si="10"/>
        <v>#REF!</v>
      </c>
      <c r="AO101" s="18" t="e">
        <f t="shared" si="11"/>
        <v>#REF!</v>
      </c>
      <c r="AP101" s="18" t="e">
        <f t="shared" si="12"/>
        <v>#REF!</v>
      </c>
      <c r="AQ101" s="18" t="e">
        <f t="shared" si="13"/>
        <v>#REF!</v>
      </c>
    </row>
    <row r="102" spans="7:43">
      <c r="G102">
        <v>465.40679399999999</v>
      </c>
      <c r="H102">
        <v>5650.038479159999</v>
      </c>
      <c r="J102">
        <v>14427.610613999999</v>
      </c>
      <c r="K102">
        <v>43659.388248054536</v>
      </c>
      <c r="L102">
        <v>58086.998862054534</v>
      </c>
      <c r="N102" s="14" t="s">
        <v>26</v>
      </c>
      <c r="O102" s="2">
        <v>2.7799999999999999E-3</v>
      </c>
      <c r="P102" s="2">
        <v>1.15E-2</v>
      </c>
      <c r="Q102" s="2">
        <v>2.7100000000000002E-3</v>
      </c>
      <c r="R102" s="1" t="e">
        <f>RTSs_volumes!#REF!*O102</f>
        <v>#REF!</v>
      </c>
      <c r="S102" s="1" t="e">
        <f>RTSs_volumes!#REF!*P102</f>
        <v>#REF!</v>
      </c>
      <c r="T102" s="1" t="e">
        <f>RTSs_volumes!#REF!*Q102</f>
        <v>#REF!</v>
      </c>
      <c r="U102" s="1" t="e">
        <f t="shared" si="7"/>
        <v>#REF!</v>
      </c>
      <c r="X102" s="15">
        <v>0.14067593749999999</v>
      </c>
      <c r="Y102" s="15">
        <v>8.3372024999999989E-2</v>
      </c>
      <c r="Z102" s="15">
        <v>22.198742069150313</v>
      </c>
      <c r="AA102" s="15">
        <v>22.422790031650312</v>
      </c>
      <c r="AB102" s="15">
        <v>4.2172113895624995E-2</v>
      </c>
      <c r="AC102" s="15">
        <v>2.4993432398549998E-2</v>
      </c>
      <c r="AD102" s="15">
        <v>6.6547832949740187</v>
      </c>
      <c r="AE102" s="15">
        <v>6.721948841268194</v>
      </c>
      <c r="AF102" s="17" t="e">
        <f>X102*RTSs_volumes!#REF!</f>
        <v>#REF!</v>
      </c>
      <c r="AG102" s="17" t="e">
        <f>Y102*RTSs_volumes!#REF!</f>
        <v>#REF!</v>
      </c>
      <c r="AH102" s="17" t="e">
        <f>Z102*RTSs_volumes!#REF!</f>
        <v>#REF!</v>
      </c>
      <c r="AI102" s="17" t="e">
        <f t="shared" si="8"/>
        <v>#REF!</v>
      </c>
      <c r="AJ102" s="18" t="e">
        <f>RTSs_volumes!#REF!*AF102</f>
        <v>#REF!</v>
      </c>
      <c r="AK102" s="18" t="e">
        <f>RTSs_volumes!#REF!*AG102</f>
        <v>#REF!</v>
      </c>
      <c r="AL102" s="18" t="e">
        <f>RTSs_volumes!#REF!*AH102</f>
        <v>#REF!</v>
      </c>
      <c r="AM102" s="18" t="e">
        <f t="shared" si="9"/>
        <v>#REF!</v>
      </c>
      <c r="AN102" s="18" t="e">
        <f t="shared" si="10"/>
        <v>#REF!</v>
      </c>
      <c r="AO102" s="18" t="e">
        <f t="shared" si="11"/>
        <v>#REF!</v>
      </c>
      <c r="AP102" s="18" t="e">
        <f t="shared" si="12"/>
        <v>#REF!</v>
      </c>
      <c r="AQ102" s="18" t="e">
        <f t="shared" si="13"/>
        <v>#REF!</v>
      </c>
    </row>
    <row r="103" spans="7:43">
      <c r="G103">
        <v>88.602112000000005</v>
      </c>
      <c r="H103">
        <v>687.55238912000004</v>
      </c>
      <c r="J103">
        <v>2746.6654720000001</v>
      </c>
      <c r="K103">
        <v>5312.9048250181822</v>
      </c>
      <c r="L103">
        <v>8059.5702970181828</v>
      </c>
      <c r="N103" s="14" t="s">
        <v>27</v>
      </c>
      <c r="O103" s="2">
        <v>2.7799999999999999E-3</v>
      </c>
      <c r="P103" s="2">
        <v>1.15E-2</v>
      </c>
      <c r="Q103" s="2">
        <v>2.7100000000000002E-3</v>
      </c>
      <c r="R103" s="1" t="e">
        <f>RTSs_volumes!#REF!*O103</f>
        <v>#REF!</v>
      </c>
      <c r="S103" s="1" t="e">
        <f>RTSs_volumes!#REF!*P103</f>
        <v>#REF!</v>
      </c>
      <c r="T103" s="1" t="e">
        <f>RTSs_volumes!#REF!*Q103</f>
        <v>#REF!</v>
      </c>
      <c r="U103" s="1" t="e">
        <f t="shared" si="7"/>
        <v>#REF!</v>
      </c>
      <c r="X103" s="6">
        <v>0.24651783333333299</v>
      </c>
      <c r="Y103" s="6">
        <v>5.3897066666666625E-2</v>
      </c>
      <c r="Z103" s="6">
        <v>15.933423651187415</v>
      </c>
      <c r="AA103" s="6">
        <v>16.233838551187414</v>
      </c>
      <c r="AB103" s="6">
        <v>0.15915114406435987</v>
      </c>
      <c r="AC103" s="6">
        <v>3.479577808115198E-2</v>
      </c>
      <c r="AD103" s="6">
        <v>10.286568596924802</v>
      </c>
      <c r="AE103" s="6">
        <v>10.480515519070314</v>
      </c>
      <c r="AF103" s="17" t="e">
        <f>X103*RTSs_volumes!#REF!</f>
        <v>#REF!</v>
      </c>
      <c r="AG103" s="17" t="e">
        <f>Y103*RTSs_volumes!#REF!</f>
        <v>#REF!</v>
      </c>
      <c r="AH103" s="17" t="e">
        <f>Z103*RTSs_volumes!#REF!</f>
        <v>#REF!</v>
      </c>
      <c r="AI103" s="17" t="e">
        <f t="shared" si="8"/>
        <v>#REF!</v>
      </c>
      <c r="AJ103" s="18" t="e">
        <f>RTSs_volumes!#REF!*AF103</f>
        <v>#REF!</v>
      </c>
      <c r="AK103" s="18" t="e">
        <f>RTSs_volumes!#REF!*AG103</f>
        <v>#REF!</v>
      </c>
      <c r="AL103" s="18" t="e">
        <f>RTSs_volumes!#REF!*AH103</f>
        <v>#REF!</v>
      </c>
      <c r="AM103" s="18" t="e">
        <f t="shared" si="9"/>
        <v>#REF!</v>
      </c>
      <c r="AN103" s="18" t="e">
        <f t="shared" si="10"/>
        <v>#REF!</v>
      </c>
      <c r="AO103" s="18" t="e">
        <f t="shared" si="11"/>
        <v>#REF!</v>
      </c>
      <c r="AP103" s="18" t="e">
        <f t="shared" si="12"/>
        <v>#REF!</v>
      </c>
      <c r="AQ103" s="18" t="e">
        <f t="shared" si="13"/>
        <v>#REF!</v>
      </c>
    </row>
    <row r="104" spans="7:43">
      <c r="G104">
        <v>90.673439999999999</v>
      </c>
      <c r="H104">
        <v>536.78676480000013</v>
      </c>
      <c r="J104">
        <v>2810.87664</v>
      </c>
      <c r="K104">
        <v>4147.8977280000008</v>
      </c>
      <c r="L104">
        <v>6958.7743680000003</v>
      </c>
      <c r="N104" s="14" t="s">
        <v>27</v>
      </c>
      <c r="O104" s="2">
        <v>2.7799999999999999E-3</v>
      </c>
      <c r="P104" s="2">
        <v>1.15E-2</v>
      </c>
      <c r="Q104" s="2">
        <v>2.7100000000000002E-3</v>
      </c>
      <c r="R104" s="1" t="e">
        <f>RTSs_volumes!#REF!*O104</f>
        <v>#REF!</v>
      </c>
      <c r="S104" s="1" t="e">
        <f>RTSs_volumes!#REF!*P104</f>
        <v>#REF!</v>
      </c>
      <c r="T104" s="1" t="e">
        <f>RTSs_volumes!#REF!*Q104</f>
        <v>#REF!</v>
      </c>
      <c r="U104" s="1" t="e">
        <f t="shared" si="7"/>
        <v>#REF!</v>
      </c>
      <c r="X104" s="15">
        <v>0.24651783333333299</v>
      </c>
      <c r="Y104" s="15">
        <v>5.3897066666666625E-2</v>
      </c>
      <c r="Z104" s="15">
        <v>15.933423651187415</v>
      </c>
      <c r="AA104" s="15">
        <v>16.233838551187414</v>
      </c>
      <c r="AB104" s="15">
        <v>0.15915114406435987</v>
      </c>
      <c r="AC104" s="15">
        <v>3.479577808115198E-2</v>
      </c>
      <c r="AD104" s="15">
        <v>10.286568596924802</v>
      </c>
      <c r="AE104" s="15">
        <v>10.480515519070314</v>
      </c>
      <c r="AF104" s="17" t="e">
        <f>X104*RTSs_volumes!#REF!</f>
        <v>#REF!</v>
      </c>
      <c r="AG104" s="17" t="e">
        <f>Y104*RTSs_volumes!#REF!</f>
        <v>#REF!</v>
      </c>
      <c r="AH104" s="17" t="e">
        <f>Z104*RTSs_volumes!#REF!</f>
        <v>#REF!</v>
      </c>
      <c r="AI104" s="17" t="e">
        <f t="shared" si="8"/>
        <v>#REF!</v>
      </c>
      <c r="AJ104" s="18" t="e">
        <f>RTSs_volumes!#REF!*AF104</f>
        <v>#REF!</v>
      </c>
      <c r="AK104" s="18" t="e">
        <f>RTSs_volumes!#REF!*AG104</f>
        <v>#REF!</v>
      </c>
      <c r="AL104" s="18" t="e">
        <f>RTSs_volumes!#REF!*AH104</f>
        <v>#REF!</v>
      </c>
      <c r="AM104" s="18" t="e">
        <f t="shared" si="9"/>
        <v>#REF!</v>
      </c>
      <c r="AN104" s="18" t="e">
        <f t="shared" si="10"/>
        <v>#REF!</v>
      </c>
      <c r="AO104" s="18" t="e">
        <f t="shared" si="11"/>
        <v>#REF!</v>
      </c>
      <c r="AP104" s="18" t="e">
        <f t="shared" si="12"/>
        <v>#REF!</v>
      </c>
      <c r="AQ104" s="18" t="e">
        <f t="shared" si="13"/>
        <v>#REF!</v>
      </c>
    </row>
    <row r="105" spans="7:43">
      <c r="G105">
        <v>523.95879800000012</v>
      </c>
      <c r="H105">
        <v>586.83385375999978</v>
      </c>
      <c r="J105">
        <v>16242.722738000004</v>
      </c>
      <c r="K105">
        <v>4534.6252335999989</v>
      </c>
      <c r="L105">
        <v>20777.347971600004</v>
      </c>
      <c r="N105" s="14" t="s">
        <v>27</v>
      </c>
      <c r="O105" s="2">
        <v>2.7799999999999999E-3</v>
      </c>
      <c r="P105" s="2">
        <v>1.15E-2</v>
      </c>
      <c r="Q105" s="2">
        <v>2.7100000000000002E-3</v>
      </c>
      <c r="R105" s="1" t="e">
        <f>RTSs_volumes!#REF!*O105</f>
        <v>#REF!</v>
      </c>
      <c r="S105" s="1" t="e">
        <f>RTSs_volumes!#REF!*P105</f>
        <v>#REF!</v>
      </c>
      <c r="T105" s="1" t="e">
        <f>RTSs_volumes!#REF!*Q105</f>
        <v>#REF!</v>
      </c>
      <c r="U105" s="1" t="e">
        <f t="shared" si="7"/>
        <v>#REF!</v>
      </c>
      <c r="X105" s="15">
        <v>0.24651783333333299</v>
      </c>
      <c r="Y105" s="15">
        <v>5.3897066666666625E-2</v>
      </c>
      <c r="Z105" s="15">
        <v>15.933423651187415</v>
      </c>
      <c r="AA105" s="15">
        <v>16.233838551187414</v>
      </c>
      <c r="AB105" s="15">
        <v>0.15915114406435987</v>
      </c>
      <c r="AC105" s="15">
        <v>3.479577808115198E-2</v>
      </c>
      <c r="AD105" s="15">
        <v>10.286568596924802</v>
      </c>
      <c r="AE105" s="15">
        <v>10.480515519070314</v>
      </c>
      <c r="AF105" s="17" t="e">
        <f>X105*RTSs_volumes!#REF!</f>
        <v>#REF!</v>
      </c>
      <c r="AG105" s="17" t="e">
        <f>Y105*RTSs_volumes!#REF!</f>
        <v>#REF!</v>
      </c>
      <c r="AH105" s="17" t="e">
        <f>Z105*RTSs_volumes!#REF!</f>
        <v>#REF!</v>
      </c>
      <c r="AI105" s="17" t="e">
        <f t="shared" si="8"/>
        <v>#REF!</v>
      </c>
      <c r="AJ105" s="18" t="e">
        <f>RTSs_volumes!#REF!*AF105</f>
        <v>#REF!</v>
      </c>
      <c r="AK105" s="18" t="e">
        <f>RTSs_volumes!#REF!*AG105</f>
        <v>#REF!</v>
      </c>
      <c r="AL105" s="18" t="e">
        <f>RTSs_volumes!#REF!*AH105</f>
        <v>#REF!</v>
      </c>
      <c r="AM105" s="18" t="e">
        <f t="shared" si="9"/>
        <v>#REF!</v>
      </c>
      <c r="AN105" s="18" t="e">
        <f t="shared" si="10"/>
        <v>#REF!</v>
      </c>
      <c r="AO105" s="18" t="e">
        <f t="shared" si="11"/>
        <v>#REF!</v>
      </c>
      <c r="AP105" s="18" t="e">
        <f t="shared" si="12"/>
        <v>#REF!</v>
      </c>
      <c r="AQ105" s="18" t="e">
        <f t="shared" si="13"/>
        <v>#REF!</v>
      </c>
    </row>
    <row r="106" spans="7:43">
      <c r="G106">
        <v>772.01882000000023</v>
      </c>
      <c r="H106">
        <v>571.29392679999955</v>
      </c>
      <c r="J106">
        <v>23932.583420000006</v>
      </c>
      <c r="K106">
        <v>4414.5439798181787</v>
      </c>
      <c r="L106">
        <v>28347.127399818186</v>
      </c>
      <c r="N106" s="14" t="s">
        <v>27</v>
      </c>
      <c r="O106" s="2">
        <v>2.7799999999999999E-3</v>
      </c>
      <c r="P106" s="2">
        <v>1.15E-2</v>
      </c>
      <c r="Q106" s="2">
        <v>2.7100000000000002E-3</v>
      </c>
      <c r="R106" s="1" t="e">
        <f>RTSs_volumes!#REF!*O106</f>
        <v>#REF!</v>
      </c>
      <c r="S106" s="1" t="e">
        <f>RTSs_volumes!#REF!*P106</f>
        <v>#REF!</v>
      </c>
      <c r="T106" s="1" t="e">
        <f>RTSs_volumes!#REF!*Q106</f>
        <v>#REF!</v>
      </c>
      <c r="U106" s="1" t="e">
        <f t="shared" si="7"/>
        <v>#REF!</v>
      </c>
      <c r="X106" s="15">
        <v>0.24651783333333299</v>
      </c>
      <c r="Y106" s="15">
        <v>5.3897066666666625E-2</v>
      </c>
      <c r="Z106" s="15">
        <v>15.933423651187415</v>
      </c>
      <c r="AA106" s="15">
        <v>16.233838551187414</v>
      </c>
      <c r="AB106" s="15">
        <v>0.15915114406435987</v>
      </c>
      <c r="AC106" s="15">
        <v>3.479577808115198E-2</v>
      </c>
      <c r="AD106" s="15">
        <v>10.286568596924802</v>
      </c>
      <c r="AE106" s="15">
        <v>10.480515519070314</v>
      </c>
      <c r="AF106" s="17" t="e">
        <f>X106*RTSs_volumes!#REF!</f>
        <v>#REF!</v>
      </c>
      <c r="AG106" s="17" t="e">
        <f>Y106*RTSs_volumes!#REF!</f>
        <v>#REF!</v>
      </c>
      <c r="AH106" s="17" t="e">
        <f>Z106*RTSs_volumes!#REF!</f>
        <v>#REF!</v>
      </c>
      <c r="AI106" s="17" t="e">
        <f t="shared" si="8"/>
        <v>#REF!</v>
      </c>
      <c r="AJ106" s="18" t="e">
        <f>RTSs_volumes!#REF!*AF106</f>
        <v>#REF!</v>
      </c>
      <c r="AK106" s="18" t="e">
        <f>RTSs_volumes!#REF!*AG106</f>
        <v>#REF!</v>
      </c>
      <c r="AL106" s="18" t="e">
        <f>RTSs_volumes!#REF!*AH106</f>
        <v>#REF!</v>
      </c>
      <c r="AM106" s="18" t="e">
        <f t="shared" si="9"/>
        <v>#REF!</v>
      </c>
      <c r="AN106" s="18" t="e">
        <f t="shared" si="10"/>
        <v>#REF!</v>
      </c>
      <c r="AO106" s="18" t="e">
        <f t="shared" si="11"/>
        <v>#REF!</v>
      </c>
      <c r="AP106" s="18" t="e">
        <f t="shared" si="12"/>
        <v>#REF!</v>
      </c>
      <c r="AQ106" s="18" t="e">
        <f t="shared" si="13"/>
        <v>#REF!</v>
      </c>
    </row>
    <row r="107" spans="7:43">
      <c r="G107">
        <v>16043.837880000003</v>
      </c>
      <c r="H107">
        <v>-60735.812610000008</v>
      </c>
      <c r="J107">
        <v>946586.43492000015</v>
      </c>
      <c r="K107">
        <v>-1253649.4654115387</v>
      </c>
      <c r="L107">
        <v>-307063.03049153858</v>
      </c>
      <c r="N107" s="14" t="s">
        <v>27</v>
      </c>
      <c r="O107" s="2">
        <v>2.7799999999999999E-3</v>
      </c>
      <c r="P107" s="2">
        <v>1.15E-2</v>
      </c>
      <c r="Q107" s="2">
        <v>2.7100000000000002E-3</v>
      </c>
      <c r="R107" s="1" t="e">
        <f>RTSs_volumes!#REF!*O107</f>
        <v>#REF!</v>
      </c>
      <c r="S107" s="1" t="e">
        <f>RTSs_volumes!#REF!*P107</f>
        <v>#REF!</v>
      </c>
      <c r="T107" s="1" t="e">
        <f>RTSs_volumes!#REF!*Q107</f>
        <v>#REF!</v>
      </c>
      <c r="U107" s="1" t="e">
        <f t="shared" si="7"/>
        <v>#REF!</v>
      </c>
      <c r="X107" s="15">
        <v>0.24651783333333299</v>
      </c>
      <c r="Y107" s="15">
        <v>5.3897066666666625E-2</v>
      </c>
      <c r="Z107" s="15">
        <v>15.933423651187415</v>
      </c>
      <c r="AA107" s="15">
        <v>16.233838551187414</v>
      </c>
      <c r="AB107" s="15">
        <v>0.15915114406435987</v>
      </c>
      <c r="AC107" s="15">
        <v>3.479577808115198E-2</v>
      </c>
      <c r="AD107" s="15">
        <v>10.286568596924802</v>
      </c>
      <c r="AE107" s="15">
        <v>10.480515519070314</v>
      </c>
      <c r="AF107" s="17" t="e">
        <f>X107*RTSs_volumes!#REF!</f>
        <v>#REF!</v>
      </c>
      <c r="AG107" s="17" t="e">
        <f>Y107*RTSs_volumes!#REF!</f>
        <v>#REF!</v>
      </c>
      <c r="AH107" s="17" t="e">
        <f>Z107*RTSs_volumes!#REF!</f>
        <v>#REF!</v>
      </c>
      <c r="AI107" s="17" t="e">
        <f t="shared" si="8"/>
        <v>#REF!</v>
      </c>
      <c r="AJ107" s="18" t="e">
        <f>RTSs_volumes!#REF!*AF107</f>
        <v>#REF!</v>
      </c>
      <c r="AK107" s="18" t="e">
        <f>RTSs_volumes!#REF!*AG107</f>
        <v>#REF!</v>
      </c>
      <c r="AL107" s="18" t="e">
        <f>RTSs_volumes!#REF!*AH107</f>
        <v>#REF!</v>
      </c>
      <c r="AM107" s="18" t="e">
        <f t="shared" si="9"/>
        <v>#REF!</v>
      </c>
      <c r="AN107" s="18" t="e">
        <f t="shared" si="10"/>
        <v>#REF!</v>
      </c>
      <c r="AO107" s="18" t="e">
        <f t="shared" si="11"/>
        <v>#REF!</v>
      </c>
      <c r="AP107" s="18" t="e">
        <f t="shared" si="12"/>
        <v>#REF!</v>
      </c>
      <c r="AQ107" s="18" t="e">
        <f t="shared" si="13"/>
        <v>#REF!</v>
      </c>
    </row>
    <row r="108" spans="7:43">
      <c r="G108">
        <v>348.52715999999998</v>
      </c>
      <c r="H108">
        <v>94.102333200000089</v>
      </c>
      <c r="J108">
        <v>20563.102439999999</v>
      </c>
      <c r="K108">
        <v>1942.3686724615404</v>
      </c>
      <c r="L108">
        <v>22505.471112461539</v>
      </c>
      <c r="N108" s="14" t="s">
        <v>27</v>
      </c>
      <c r="O108" s="2">
        <v>2.7799999999999999E-3</v>
      </c>
      <c r="P108" s="2">
        <v>1.15E-2</v>
      </c>
      <c r="Q108" s="2">
        <v>2.7100000000000002E-3</v>
      </c>
      <c r="R108" s="1" t="e">
        <f>RTSs_volumes!#REF!*O108</f>
        <v>#REF!</v>
      </c>
      <c r="S108" s="1" t="e">
        <f>RTSs_volumes!#REF!*P108</f>
        <v>#REF!</v>
      </c>
      <c r="T108" s="1" t="e">
        <f>RTSs_volumes!#REF!*Q108</f>
        <v>#REF!</v>
      </c>
      <c r="U108" s="1" t="e">
        <f t="shared" si="7"/>
        <v>#REF!</v>
      </c>
      <c r="X108" s="15">
        <v>0.24651783333333299</v>
      </c>
      <c r="Y108" s="15">
        <v>5.3897066666666625E-2</v>
      </c>
      <c r="Z108" s="15">
        <v>15.933423651187415</v>
      </c>
      <c r="AA108" s="15">
        <v>16.233838551187414</v>
      </c>
      <c r="AB108" s="15">
        <v>0.15915114406435987</v>
      </c>
      <c r="AC108" s="15">
        <v>3.479577808115198E-2</v>
      </c>
      <c r="AD108" s="15">
        <v>10.286568596924802</v>
      </c>
      <c r="AE108" s="15">
        <v>10.480515519070314</v>
      </c>
      <c r="AF108" s="17" t="e">
        <f>X108*RTSs_volumes!#REF!</f>
        <v>#REF!</v>
      </c>
      <c r="AG108" s="17" t="e">
        <f>Y108*RTSs_volumes!#REF!</f>
        <v>#REF!</v>
      </c>
      <c r="AH108" s="17" t="e">
        <f>Z108*RTSs_volumes!#REF!</f>
        <v>#REF!</v>
      </c>
      <c r="AI108" s="17" t="e">
        <f t="shared" si="8"/>
        <v>#REF!</v>
      </c>
      <c r="AJ108" s="18" t="e">
        <f>RTSs_volumes!#REF!*AF108</f>
        <v>#REF!</v>
      </c>
      <c r="AK108" s="18" t="e">
        <f>RTSs_volumes!#REF!*AG108</f>
        <v>#REF!</v>
      </c>
      <c r="AL108" s="18" t="e">
        <f>RTSs_volumes!#REF!*AH108</f>
        <v>#REF!</v>
      </c>
      <c r="AM108" s="18" t="e">
        <f t="shared" si="9"/>
        <v>#REF!</v>
      </c>
      <c r="AN108" s="18" t="e">
        <f t="shared" si="10"/>
        <v>#REF!</v>
      </c>
      <c r="AO108" s="18" t="e">
        <f t="shared" si="11"/>
        <v>#REF!</v>
      </c>
      <c r="AP108" s="18" t="e">
        <f t="shared" si="12"/>
        <v>#REF!</v>
      </c>
      <c r="AQ108" s="18" t="e">
        <f t="shared" si="13"/>
        <v>#REF!</v>
      </c>
    </row>
    <row r="109" spans="7:43">
      <c r="G109">
        <v>254.95147500000002</v>
      </c>
      <c r="H109">
        <v>-1333.2568050000002</v>
      </c>
      <c r="J109">
        <v>15042.137025000002</v>
      </c>
      <c r="K109">
        <v>-27519.787898076927</v>
      </c>
      <c r="L109">
        <v>-12477.650873076926</v>
      </c>
      <c r="N109" s="14" t="s">
        <v>27</v>
      </c>
      <c r="O109" s="2">
        <v>2.7799999999999999E-3</v>
      </c>
      <c r="P109" s="2">
        <v>1.15E-2</v>
      </c>
      <c r="Q109" s="2">
        <v>2.7100000000000002E-3</v>
      </c>
      <c r="R109" s="1" t="e">
        <f>RTSs_volumes!#REF!*O109</f>
        <v>#REF!</v>
      </c>
      <c r="S109" s="1" t="e">
        <f>RTSs_volumes!#REF!*P109</f>
        <v>#REF!</v>
      </c>
      <c r="T109" s="1" t="e">
        <f>RTSs_volumes!#REF!*Q109</f>
        <v>#REF!</v>
      </c>
      <c r="U109" s="1" t="e">
        <f t="shared" si="7"/>
        <v>#REF!</v>
      </c>
      <c r="X109" s="15">
        <v>0.24651783333333299</v>
      </c>
      <c r="Y109" s="15">
        <v>5.3897066666666625E-2</v>
      </c>
      <c r="Z109" s="15">
        <v>15.933423651187415</v>
      </c>
      <c r="AA109" s="15">
        <v>16.233838551187414</v>
      </c>
      <c r="AB109" s="15">
        <v>0.15915114406435987</v>
      </c>
      <c r="AC109" s="15">
        <v>3.479577808115198E-2</v>
      </c>
      <c r="AD109" s="15">
        <v>10.286568596924802</v>
      </c>
      <c r="AE109" s="15">
        <v>10.480515519070314</v>
      </c>
      <c r="AF109" s="17" t="e">
        <f>X109*RTSs_volumes!#REF!</f>
        <v>#REF!</v>
      </c>
      <c r="AG109" s="17" t="e">
        <f>Y109*RTSs_volumes!#REF!</f>
        <v>#REF!</v>
      </c>
      <c r="AH109" s="17" t="e">
        <f>Z109*RTSs_volumes!#REF!</f>
        <v>#REF!</v>
      </c>
      <c r="AI109" s="17" t="e">
        <f t="shared" si="8"/>
        <v>#REF!</v>
      </c>
      <c r="AJ109" s="18" t="e">
        <f>RTSs_volumes!#REF!*AF109</f>
        <v>#REF!</v>
      </c>
      <c r="AK109" s="18" t="e">
        <f>RTSs_volumes!#REF!*AG109</f>
        <v>#REF!</v>
      </c>
      <c r="AL109" s="18" t="e">
        <f>RTSs_volumes!#REF!*AH109</f>
        <v>#REF!</v>
      </c>
      <c r="AM109" s="18" t="e">
        <f t="shared" si="9"/>
        <v>#REF!</v>
      </c>
      <c r="AN109" s="18" t="e">
        <f t="shared" si="10"/>
        <v>#REF!</v>
      </c>
      <c r="AO109" s="18" t="e">
        <f t="shared" si="11"/>
        <v>#REF!</v>
      </c>
      <c r="AP109" s="18" t="e">
        <f t="shared" si="12"/>
        <v>#REF!</v>
      </c>
      <c r="AQ109" s="18" t="e">
        <f t="shared" si="13"/>
        <v>#REF!</v>
      </c>
    </row>
    <row r="110" spans="7:43">
      <c r="G110">
        <v>696.08188499999983</v>
      </c>
      <c r="H110">
        <v>-1078.9269217499998</v>
      </c>
      <c r="J110">
        <v>41068.831214999991</v>
      </c>
      <c r="K110">
        <v>-22270.158256634611</v>
      </c>
      <c r="L110">
        <v>18798.67295836538</v>
      </c>
      <c r="N110" s="14" t="s">
        <v>27</v>
      </c>
      <c r="O110" s="2">
        <v>2.7799999999999999E-3</v>
      </c>
      <c r="P110" s="2">
        <v>1.15E-2</v>
      </c>
      <c r="Q110" s="2">
        <v>2.7100000000000002E-3</v>
      </c>
      <c r="R110" s="1" t="e">
        <f>RTSs_volumes!#REF!*O110</f>
        <v>#REF!</v>
      </c>
      <c r="S110" s="1" t="e">
        <f>RTSs_volumes!#REF!*P110</f>
        <v>#REF!</v>
      </c>
      <c r="T110" s="1" t="e">
        <f>RTSs_volumes!#REF!*Q110</f>
        <v>#REF!</v>
      </c>
      <c r="U110" s="1" t="e">
        <f t="shared" si="7"/>
        <v>#REF!</v>
      </c>
      <c r="X110" s="15">
        <v>0.24651783333333299</v>
      </c>
      <c r="Y110" s="15">
        <v>5.3897066666666625E-2</v>
      </c>
      <c r="Z110" s="15">
        <v>15.933423651187415</v>
      </c>
      <c r="AA110" s="15">
        <v>16.233838551187414</v>
      </c>
      <c r="AB110" s="15">
        <v>0.15915114406435987</v>
      </c>
      <c r="AC110" s="15">
        <v>3.479577808115198E-2</v>
      </c>
      <c r="AD110" s="15">
        <v>10.286568596924802</v>
      </c>
      <c r="AE110" s="15">
        <v>10.480515519070314</v>
      </c>
      <c r="AF110" s="17" t="e">
        <f>X110*RTSs_volumes!#REF!</f>
        <v>#REF!</v>
      </c>
      <c r="AG110" s="17" t="e">
        <f>Y110*RTSs_volumes!#REF!</f>
        <v>#REF!</v>
      </c>
      <c r="AH110" s="17" t="e">
        <f>Z110*RTSs_volumes!#REF!</f>
        <v>#REF!</v>
      </c>
      <c r="AI110" s="17" t="e">
        <f t="shared" si="8"/>
        <v>#REF!</v>
      </c>
      <c r="AJ110" s="18" t="e">
        <f>RTSs_volumes!#REF!*AF110</f>
        <v>#REF!</v>
      </c>
      <c r="AK110" s="18" t="e">
        <f>RTSs_volumes!#REF!*AG110</f>
        <v>#REF!</v>
      </c>
      <c r="AL110" s="18" t="e">
        <f>RTSs_volumes!#REF!*AH110</f>
        <v>#REF!</v>
      </c>
      <c r="AM110" s="18" t="e">
        <f t="shared" si="9"/>
        <v>#REF!</v>
      </c>
      <c r="AN110" s="18" t="e">
        <f t="shared" si="10"/>
        <v>#REF!</v>
      </c>
      <c r="AO110" s="18" t="e">
        <f t="shared" si="11"/>
        <v>#REF!</v>
      </c>
      <c r="AP110" s="18" t="e">
        <f t="shared" si="12"/>
        <v>#REF!</v>
      </c>
      <c r="AQ110" s="18" t="e">
        <f t="shared" si="13"/>
        <v>#REF!</v>
      </c>
    </row>
    <row r="111" spans="7:43">
      <c r="G111">
        <v>507.22370999999998</v>
      </c>
      <c r="H111">
        <v>-786.19675050000001</v>
      </c>
      <c r="J111">
        <v>29926.19889</v>
      </c>
      <c r="K111">
        <v>-16227.907285961539</v>
      </c>
      <c r="L111">
        <v>13698.291604038461</v>
      </c>
      <c r="N111" s="14" t="s">
        <v>27</v>
      </c>
      <c r="O111" s="2">
        <v>2.7799999999999999E-3</v>
      </c>
      <c r="P111" s="2">
        <v>1.15E-2</v>
      </c>
      <c r="Q111" s="2">
        <v>2.7100000000000002E-3</v>
      </c>
      <c r="R111" s="1" t="e">
        <f>RTSs_volumes!#REF!*O111</f>
        <v>#REF!</v>
      </c>
      <c r="S111" s="1" t="e">
        <f>RTSs_volumes!#REF!*P111</f>
        <v>#REF!</v>
      </c>
      <c r="T111" s="1" t="e">
        <f>RTSs_volumes!#REF!*Q111</f>
        <v>#REF!</v>
      </c>
      <c r="U111" s="1" t="e">
        <f t="shared" si="7"/>
        <v>#REF!</v>
      </c>
      <c r="X111" s="15">
        <v>0.24651783333333299</v>
      </c>
      <c r="Y111" s="15">
        <v>5.3897066666666625E-2</v>
      </c>
      <c r="Z111" s="15">
        <v>15.933423651187415</v>
      </c>
      <c r="AA111" s="15">
        <v>16.233838551187414</v>
      </c>
      <c r="AB111" s="15">
        <v>0.15915114406435987</v>
      </c>
      <c r="AC111" s="15">
        <v>3.479577808115198E-2</v>
      </c>
      <c r="AD111" s="15">
        <v>10.286568596924802</v>
      </c>
      <c r="AE111" s="15">
        <v>10.480515519070314</v>
      </c>
      <c r="AF111" s="17" t="e">
        <f>X111*RTSs_volumes!#REF!</f>
        <v>#REF!</v>
      </c>
      <c r="AG111" s="17" t="e">
        <f>Y111*RTSs_volumes!#REF!</f>
        <v>#REF!</v>
      </c>
      <c r="AH111" s="17" t="e">
        <f>Z111*RTSs_volumes!#REF!</f>
        <v>#REF!</v>
      </c>
      <c r="AI111" s="17" t="e">
        <f t="shared" si="8"/>
        <v>#REF!</v>
      </c>
      <c r="AJ111" s="18" t="e">
        <f>RTSs_volumes!#REF!*AF111</f>
        <v>#REF!</v>
      </c>
      <c r="AK111" s="18" t="e">
        <f>RTSs_volumes!#REF!*AG111</f>
        <v>#REF!</v>
      </c>
      <c r="AL111" s="18" t="e">
        <f>RTSs_volumes!#REF!*AH111</f>
        <v>#REF!</v>
      </c>
      <c r="AM111" s="18" t="e">
        <f t="shared" si="9"/>
        <v>#REF!</v>
      </c>
      <c r="AN111" s="18" t="e">
        <f t="shared" si="10"/>
        <v>#REF!</v>
      </c>
      <c r="AO111" s="18" t="e">
        <f t="shared" si="11"/>
        <v>#REF!</v>
      </c>
      <c r="AP111" s="18" t="e">
        <f t="shared" si="12"/>
        <v>#REF!</v>
      </c>
      <c r="AQ111" s="18" t="e">
        <f t="shared" si="13"/>
        <v>#REF!</v>
      </c>
    </row>
    <row r="112" spans="7:43">
      <c r="G112">
        <v>2692.8077940000003</v>
      </c>
      <c r="H112">
        <v>-3446.7939763200002</v>
      </c>
      <c r="J112">
        <v>123869.15852400001</v>
      </c>
      <c r="K112">
        <v>-54287.00512704</v>
      </c>
      <c r="L112">
        <v>69582.153396960013</v>
      </c>
      <c r="N112" s="14" t="s">
        <v>27</v>
      </c>
      <c r="O112" s="2">
        <v>2.7799999999999999E-3</v>
      </c>
      <c r="P112" s="2">
        <v>1.15E-2</v>
      </c>
      <c r="Q112" s="2">
        <v>2.7100000000000002E-3</v>
      </c>
      <c r="R112" s="1" t="e">
        <f>RTSs_volumes!#REF!*O112</f>
        <v>#REF!</v>
      </c>
      <c r="S112" s="1" t="e">
        <f>RTSs_volumes!#REF!*P112</f>
        <v>#REF!</v>
      </c>
      <c r="T112" s="1" t="e">
        <f>RTSs_volumes!#REF!*Q112</f>
        <v>#REF!</v>
      </c>
      <c r="U112" s="1" t="e">
        <f t="shared" si="7"/>
        <v>#REF!</v>
      </c>
      <c r="X112" s="15">
        <v>0.24651783333333299</v>
      </c>
      <c r="Y112" s="15">
        <v>5.3897066666666625E-2</v>
      </c>
      <c r="Z112" s="15">
        <v>15.933423651187415</v>
      </c>
      <c r="AA112" s="15">
        <v>16.233838551187414</v>
      </c>
      <c r="AB112" s="15">
        <v>0.15915114406435987</v>
      </c>
      <c r="AC112" s="15">
        <v>3.479577808115198E-2</v>
      </c>
      <c r="AD112" s="15">
        <v>10.286568596924802</v>
      </c>
      <c r="AE112" s="15">
        <v>10.480515519070314</v>
      </c>
      <c r="AF112" s="17" t="e">
        <f>X112*RTSs_volumes!#REF!</f>
        <v>#REF!</v>
      </c>
      <c r="AG112" s="17" t="e">
        <f>Y112*RTSs_volumes!#REF!</f>
        <v>#REF!</v>
      </c>
      <c r="AH112" s="17" t="e">
        <f>Z112*RTSs_volumes!#REF!</f>
        <v>#REF!</v>
      </c>
      <c r="AI112" s="17" t="e">
        <f t="shared" si="8"/>
        <v>#REF!</v>
      </c>
      <c r="AJ112" s="18" t="e">
        <f>RTSs_volumes!#REF!*AF112</f>
        <v>#REF!</v>
      </c>
      <c r="AK112" s="18" t="e">
        <f>RTSs_volumes!#REF!*AG112</f>
        <v>#REF!</v>
      </c>
      <c r="AL112" s="18" t="e">
        <f>RTSs_volumes!#REF!*AH112</f>
        <v>#REF!</v>
      </c>
      <c r="AM112" s="18" t="e">
        <f t="shared" si="9"/>
        <v>#REF!</v>
      </c>
      <c r="AN112" s="18" t="e">
        <f t="shared" si="10"/>
        <v>#REF!</v>
      </c>
      <c r="AO112" s="18" t="e">
        <f t="shared" si="11"/>
        <v>#REF!</v>
      </c>
      <c r="AP112" s="18" t="e">
        <f t="shared" si="12"/>
        <v>#REF!</v>
      </c>
      <c r="AQ112" s="18" t="e">
        <f t="shared" si="13"/>
        <v>#REF!</v>
      </c>
    </row>
    <row r="113" spans="7:43">
      <c r="G113">
        <v>10276.671559999999</v>
      </c>
      <c r="H113">
        <v>-8015.8038167999994</v>
      </c>
      <c r="J113">
        <v>359683.50459999999</v>
      </c>
      <c r="K113">
        <v>0</v>
      </c>
      <c r="L113">
        <v>359683.50459999999</v>
      </c>
      <c r="N113" s="14" t="s">
        <v>27</v>
      </c>
      <c r="O113" s="2">
        <v>2.7799999999999999E-3</v>
      </c>
      <c r="P113" s="2">
        <v>1.15E-2</v>
      </c>
      <c r="Q113" s="2">
        <v>2.7100000000000002E-3</v>
      </c>
      <c r="R113" s="1" t="e">
        <f>RTSs_volumes!#REF!*O113</f>
        <v>#REF!</v>
      </c>
      <c r="S113" s="1" t="e">
        <f>RTSs_volumes!#REF!*P113</f>
        <v>#REF!</v>
      </c>
      <c r="T113" s="1" t="e">
        <f>RTSs_volumes!#REF!*Q113</f>
        <v>#REF!</v>
      </c>
      <c r="U113" s="1" t="e">
        <f t="shared" si="7"/>
        <v>#REF!</v>
      </c>
      <c r="X113" s="15">
        <v>0.24651783333333299</v>
      </c>
      <c r="Y113" s="15">
        <v>5.3897066666666625E-2</v>
      </c>
      <c r="Z113" s="15">
        <v>15.933423651187415</v>
      </c>
      <c r="AA113" s="15">
        <v>16.233838551187414</v>
      </c>
      <c r="AB113" s="15">
        <v>0.15915114406435987</v>
      </c>
      <c r="AC113" s="15">
        <v>3.479577808115198E-2</v>
      </c>
      <c r="AD113" s="15">
        <v>10.286568596924802</v>
      </c>
      <c r="AE113" s="15">
        <v>10.480515519070314</v>
      </c>
      <c r="AF113" s="17" t="e">
        <f>X113*RTSs_volumes!#REF!</f>
        <v>#REF!</v>
      </c>
      <c r="AG113" s="17" t="e">
        <f>Y113*RTSs_volumes!#REF!</f>
        <v>#REF!</v>
      </c>
      <c r="AH113" s="17" t="e">
        <f>Z113*RTSs_volumes!#REF!</f>
        <v>#REF!</v>
      </c>
      <c r="AI113" s="17" t="e">
        <f t="shared" si="8"/>
        <v>#REF!</v>
      </c>
      <c r="AJ113" s="18" t="e">
        <f>RTSs_volumes!#REF!*AF113</f>
        <v>#REF!</v>
      </c>
      <c r="AK113" s="18" t="e">
        <f>RTSs_volumes!#REF!*AG113</f>
        <v>#REF!</v>
      </c>
      <c r="AL113" s="18" t="e">
        <f>RTSs_volumes!#REF!*AH113</f>
        <v>#REF!</v>
      </c>
      <c r="AM113" s="18" t="e">
        <f t="shared" si="9"/>
        <v>#REF!</v>
      </c>
      <c r="AN113" s="18" t="e">
        <f t="shared" si="10"/>
        <v>#REF!</v>
      </c>
      <c r="AO113" s="18" t="e">
        <f t="shared" si="11"/>
        <v>#REF!</v>
      </c>
      <c r="AP113" s="18" t="e">
        <f t="shared" si="12"/>
        <v>#REF!</v>
      </c>
      <c r="AQ113" s="18" t="e">
        <f t="shared" si="13"/>
        <v>#REF!</v>
      </c>
    </row>
    <row r="114" spans="7:43">
      <c r="G114">
        <v>2804.2066399999994</v>
      </c>
      <c r="H114">
        <v>-10984.06624</v>
      </c>
      <c r="J114">
        <v>98147.232399999979</v>
      </c>
      <c r="K114">
        <v>-117749.19009280001</v>
      </c>
      <c r="L114">
        <v>-19601.957692800032</v>
      </c>
      <c r="N114" s="14" t="s">
        <v>27</v>
      </c>
      <c r="O114" s="2">
        <v>2.7799999999999999E-3</v>
      </c>
      <c r="P114" s="2">
        <v>1.15E-2</v>
      </c>
      <c r="Q114" s="2">
        <v>2.7100000000000002E-3</v>
      </c>
      <c r="R114" s="1" t="e">
        <f>RTSs_volumes!#REF!*O114</f>
        <v>#REF!</v>
      </c>
      <c r="S114" s="1" t="e">
        <f>RTSs_volumes!#REF!*P114</f>
        <v>#REF!</v>
      </c>
      <c r="T114" s="1" t="e">
        <f>RTSs_volumes!#REF!*Q114</f>
        <v>#REF!</v>
      </c>
      <c r="U114" s="1" t="e">
        <f t="shared" si="7"/>
        <v>#REF!</v>
      </c>
      <c r="X114" s="15">
        <v>0.24651783333333299</v>
      </c>
      <c r="Y114" s="15">
        <v>5.3897066666666625E-2</v>
      </c>
      <c r="Z114" s="15">
        <v>15.933423651187415</v>
      </c>
      <c r="AA114" s="15">
        <v>16.233838551187414</v>
      </c>
      <c r="AB114" s="15">
        <v>0.15915114406435987</v>
      </c>
      <c r="AC114" s="15">
        <v>3.479577808115198E-2</v>
      </c>
      <c r="AD114" s="15">
        <v>10.286568596924802</v>
      </c>
      <c r="AE114" s="15">
        <v>10.480515519070314</v>
      </c>
      <c r="AF114" s="17" t="e">
        <f>X114*RTSs_volumes!#REF!</f>
        <v>#REF!</v>
      </c>
      <c r="AG114" s="17" t="e">
        <f>Y114*RTSs_volumes!#REF!</f>
        <v>#REF!</v>
      </c>
      <c r="AH114" s="17" t="e">
        <f>Z114*RTSs_volumes!#REF!</f>
        <v>#REF!</v>
      </c>
      <c r="AI114" s="17" t="e">
        <f t="shared" si="8"/>
        <v>#REF!</v>
      </c>
      <c r="AJ114" s="18" t="e">
        <f>RTSs_volumes!#REF!*AF114</f>
        <v>#REF!</v>
      </c>
      <c r="AK114" s="18" t="e">
        <f>RTSs_volumes!#REF!*AG114</f>
        <v>#REF!</v>
      </c>
      <c r="AL114" s="18" t="e">
        <f>RTSs_volumes!#REF!*AH114</f>
        <v>#REF!</v>
      </c>
      <c r="AM114" s="18" t="e">
        <f t="shared" si="9"/>
        <v>#REF!</v>
      </c>
      <c r="AN114" s="18" t="e">
        <f t="shared" si="10"/>
        <v>#REF!</v>
      </c>
      <c r="AO114" s="18" t="e">
        <f t="shared" si="11"/>
        <v>#REF!</v>
      </c>
      <c r="AP114" s="18" t="e">
        <f t="shared" si="12"/>
        <v>#REF!</v>
      </c>
      <c r="AQ114" s="18" t="e">
        <f t="shared" si="13"/>
        <v>#REF!</v>
      </c>
    </row>
    <row r="115" spans="7:43">
      <c r="G115">
        <v>2367.1999999999998</v>
      </c>
      <c r="H115">
        <v>-10532.044019999999</v>
      </c>
      <c r="J115">
        <v>82852</v>
      </c>
      <c r="K115">
        <v>-112903.5118944</v>
      </c>
      <c r="L115">
        <v>-30051.511894399999</v>
      </c>
      <c r="N115" s="14" t="s">
        <v>27</v>
      </c>
      <c r="O115" s="2">
        <v>2.7799999999999999E-3</v>
      </c>
      <c r="P115" s="2">
        <v>1.15E-2</v>
      </c>
      <c r="Q115" s="2">
        <v>2.7100000000000002E-3</v>
      </c>
      <c r="R115" s="1" t="e">
        <f>RTSs_volumes!#REF!*O115</f>
        <v>#REF!</v>
      </c>
      <c r="S115" s="1" t="e">
        <f>RTSs_volumes!#REF!*P115</f>
        <v>#REF!</v>
      </c>
      <c r="T115" s="1" t="e">
        <f>RTSs_volumes!#REF!*Q115</f>
        <v>#REF!</v>
      </c>
      <c r="U115" s="1" t="e">
        <f t="shared" si="7"/>
        <v>#REF!</v>
      </c>
      <c r="X115" s="15">
        <v>0.24651783333333299</v>
      </c>
      <c r="Y115" s="15">
        <v>5.3897066666666625E-2</v>
      </c>
      <c r="Z115" s="15">
        <v>15.933423651187415</v>
      </c>
      <c r="AA115" s="15">
        <v>16.233838551187414</v>
      </c>
      <c r="AB115" s="15">
        <v>0.15915114406435987</v>
      </c>
      <c r="AC115" s="15">
        <v>3.479577808115198E-2</v>
      </c>
      <c r="AD115" s="15">
        <v>10.286568596924802</v>
      </c>
      <c r="AE115" s="15">
        <v>10.480515519070314</v>
      </c>
      <c r="AF115" s="17" t="e">
        <f>X115*RTSs_volumes!#REF!</f>
        <v>#REF!</v>
      </c>
      <c r="AG115" s="17" t="e">
        <f>Y115*RTSs_volumes!#REF!</f>
        <v>#REF!</v>
      </c>
      <c r="AH115" s="17" t="e">
        <f>Z115*RTSs_volumes!#REF!</f>
        <v>#REF!</v>
      </c>
      <c r="AI115" s="17" t="e">
        <f t="shared" si="8"/>
        <v>#REF!</v>
      </c>
      <c r="AJ115" s="18" t="e">
        <f>RTSs_volumes!#REF!*AF115</f>
        <v>#REF!</v>
      </c>
      <c r="AK115" s="18" t="e">
        <f>RTSs_volumes!#REF!*AG115</f>
        <v>#REF!</v>
      </c>
      <c r="AL115" s="18" t="e">
        <f>RTSs_volumes!#REF!*AH115</f>
        <v>#REF!</v>
      </c>
      <c r="AM115" s="18" t="e">
        <f t="shared" si="9"/>
        <v>#REF!</v>
      </c>
      <c r="AN115" s="18" t="e">
        <f t="shared" si="10"/>
        <v>#REF!</v>
      </c>
      <c r="AO115" s="18" t="e">
        <f t="shared" si="11"/>
        <v>#REF!</v>
      </c>
      <c r="AP115" s="18" t="e">
        <f t="shared" si="12"/>
        <v>#REF!</v>
      </c>
      <c r="AQ115" s="18" t="e">
        <f t="shared" si="13"/>
        <v>#REF!</v>
      </c>
    </row>
    <row r="116" spans="7:43">
      <c r="G116">
        <v>2323.4982600000003</v>
      </c>
      <c r="H116">
        <v>-2044.6784688000002</v>
      </c>
      <c r="J116">
        <v>81322.439100000018</v>
      </c>
      <c r="K116">
        <v>0</v>
      </c>
      <c r="L116">
        <v>81322.439100000018</v>
      </c>
      <c r="N116" s="14" t="s">
        <v>27</v>
      </c>
      <c r="O116" s="2">
        <v>2.7799999999999999E-3</v>
      </c>
      <c r="P116" s="2">
        <v>1.15E-2</v>
      </c>
      <c r="Q116" s="2">
        <v>2.7100000000000002E-3</v>
      </c>
      <c r="R116" s="1" t="e">
        <f>RTSs_volumes!#REF!*O116</f>
        <v>#REF!</v>
      </c>
      <c r="S116" s="1" t="e">
        <f>RTSs_volumes!#REF!*P116</f>
        <v>#REF!</v>
      </c>
      <c r="T116" s="1" t="e">
        <f>RTSs_volumes!#REF!*Q116</f>
        <v>#REF!</v>
      </c>
      <c r="U116" s="1" t="e">
        <f t="shared" si="7"/>
        <v>#REF!</v>
      </c>
      <c r="X116" s="15">
        <v>0.24651783333333299</v>
      </c>
      <c r="Y116" s="15">
        <v>5.3897066666666625E-2</v>
      </c>
      <c r="Z116" s="15">
        <v>15.933423651187415</v>
      </c>
      <c r="AA116" s="15">
        <v>16.233838551187414</v>
      </c>
      <c r="AB116" s="15">
        <v>0.15915114406435987</v>
      </c>
      <c r="AC116" s="15">
        <v>3.479577808115198E-2</v>
      </c>
      <c r="AD116" s="15">
        <v>10.286568596924802</v>
      </c>
      <c r="AE116" s="15">
        <v>10.480515519070314</v>
      </c>
      <c r="AF116" s="17" t="e">
        <f>X116*RTSs_volumes!#REF!</f>
        <v>#REF!</v>
      </c>
      <c r="AG116" s="17" t="e">
        <f>Y116*RTSs_volumes!#REF!</f>
        <v>#REF!</v>
      </c>
      <c r="AH116" s="17" t="e">
        <f>Z116*RTSs_volumes!#REF!</f>
        <v>#REF!</v>
      </c>
      <c r="AI116" s="17" t="e">
        <f t="shared" si="8"/>
        <v>#REF!</v>
      </c>
      <c r="AJ116" s="18" t="e">
        <f>RTSs_volumes!#REF!*AF116</f>
        <v>#REF!</v>
      </c>
      <c r="AK116" s="18" t="e">
        <f>RTSs_volumes!#REF!*AG116</f>
        <v>#REF!</v>
      </c>
      <c r="AL116" s="18" t="e">
        <f>RTSs_volumes!#REF!*AH116</f>
        <v>#REF!</v>
      </c>
      <c r="AM116" s="18" t="e">
        <f t="shared" si="9"/>
        <v>#REF!</v>
      </c>
      <c r="AN116" s="18" t="e">
        <f t="shared" si="10"/>
        <v>#REF!</v>
      </c>
      <c r="AO116" s="18" t="e">
        <f t="shared" si="11"/>
        <v>#REF!</v>
      </c>
      <c r="AP116" s="18" t="e">
        <f t="shared" si="12"/>
        <v>#REF!</v>
      </c>
      <c r="AQ116" s="18" t="e">
        <f t="shared" si="13"/>
        <v>#REF!</v>
      </c>
    </row>
    <row r="117" spans="7:43">
      <c r="G117">
        <v>260.69327999999996</v>
      </c>
      <c r="H117">
        <v>-106.88424479999998</v>
      </c>
      <c r="J117">
        <v>9124.264799999999</v>
      </c>
      <c r="K117">
        <v>0</v>
      </c>
      <c r="L117">
        <v>9124.264799999999</v>
      </c>
      <c r="N117" s="14" t="s">
        <v>27</v>
      </c>
      <c r="O117" s="2">
        <v>2.7799999999999999E-3</v>
      </c>
      <c r="P117" s="2">
        <v>1.15E-2</v>
      </c>
      <c r="Q117" s="2">
        <v>2.7100000000000002E-3</v>
      </c>
      <c r="R117" s="1" t="e">
        <f>RTSs_volumes!#REF!*O117</f>
        <v>#REF!</v>
      </c>
      <c r="S117" s="1" t="e">
        <f>RTSs_volumes!#REF!*P117</f>
        <v>#REF!</v>
      </c>
      <c r="T117" s="1" t="e">
        <f>RTSs_volumes!#REF!*Q117</f>
        <v>#REF!</v>
      </c>
      <c r="U117" s="1" t="e">
        <f t="shared" si="7"/>
        <v>#REF!</v>
      </c>
      <c r="X117" s="15">
        <v>0.24651783333333299</v>
      </c>
      <c r="Y117" s="15">
        <v>5.3897066666666625E-2</v>
      </c>
      <c r="Z117" s="15">
        <v>15.933423651187415</v>
      </c>
      <c r="AA117" s="15">
        <v>16.233838551187414</v>
      </c>
      <c r="AB117" s="15">
        <v>0.15915114406435987</v>
      </c>
      <c r="AC117" s="15">
        <v>3.479577808115198E-2</v>
      </c>
      <c r="AD117" s="15">
        <v>10.286568596924802</v>
      </c>
      <c r="AE117" s="15">
        <v>10.480515519070314</v>
      </c>
      <c r="AF117" s="17" t="e">
        <f>X117*RTSs_volumes!#REF!</f>
        <v>#REF!</v>
      </c>
      <c r="AG117" s="17" t="e">
        <f>Y117*RTSs_volumes!#REF!</f>
        <v>#REF!</v>
      </c>
      <c r="AH117" s="17" t="e">
        <f>Z117*RTSs_volumes!#REF!</f>
        <v>#REF!</v>
      </c>
      <c r="AI117" s="17" t="e">
        <f t="shared" si="8"/>
        <v>#REF!</v>
      </c>
      <c r="AJ117" s="18" t="e">
        <f>RTSs_volumes!#REF!*AF117</f>
        <v>#REF!</v>
      </c>
      <c r="AK117" s="18" t="e">
        <f>RTSs_volumes!#REF!*AG117</f>
        <v>#REF!</v>
      </c>
      <c r="AL117" s="18" t="e">
        <f>RTSs_volumes!#REF!*AH117</f>
        <v>#REF!</v>
      </c>
      <c r="AM117" s="18" t="e">
        <f t="shared" si="9"/>
        <v>#REF!</v>
      </c>
      <c r="AN117" s="18" t="e">
        <f t="shared" si="10"/>
        <v>#REF!</v>
      </c>
      <c r="AO117" s="18" t="e">
        <f t="shared" si="11"/>
        <v>#REF!</v>
      </c>
      <c r="AP117" s="18" t="e">
        <f t="shared" si="12"/>
        <v>#REF!</v>
      </c>
      <c r="AQ117" s="18" t="e">
        <f t="shared" si="13"/>
        <v>#REF!</v>
      </c>
    </row>
    <row r="118" spans="7:43">
      <c r="G118">
        <v>308.41388000000001</v>
      </c>
      <c r="H118">
        <v>-585.98637200000007</v>
      </c>
      <c r="J118">
        <v>10794.4858</v>
      </c>
      <c r="K118">
        <v>-6281.7739078400009</v>
      </c>
      <c r="L118">
        <v>4512.7118921599995</v>
      </c>
      <c r="N118" s="14" t="s">
        <v>27</v>
      </c>
      <c r="O118" s="2">
        <v>2.7799999999999999E-3</v>
      </c>
      <c r="P118" s="2">
        <v>1.15E-2</v>
      </c>
      <c r="Q118" s="2">
        <v>2.7100000000000002E-3</v>
      </c>
      <c r="R118" s="1" t="e">
        <f>RTSs_volumes!#REF!*O118</f>
        <v>#REF!</v>
      </c>
      <c r="S118" s="1" t="e">
        <f>RTSs_volumes!#REF!*P118</f>
        <v>#REF!</v>
      </c>
      <c r="T118" s="1" t="e">
        <f>RTSs_volumes!#REF!*Q118</f>
        <v>#REF!</v>
      </c>
      <c r="U118" s="1" t="e">
        <f t="shared" si="7"/>
        <v>#REF!</v>
      </c>
      <c r="X118" s="15">
        <v>0.24651783333333299</v>
      </c>
      <c r="Y118" s="15">
        <v>5.3897066666666625E-2</v>
      </c>
      <c r="Z118" s="15">
        <v>15.933423651187415</v>
      </c>
      <c r="AA118" s="15">
        <v>16.233838551187414</v>
      </c>
      <c r="AB118" s="15">
        <v>0.15915114406435987</v>
      </c>
      <c r="AC118" s="15">
        <v>3.479577808115198E-2</v>
      </c>
      <c r="AD118" s="15">
        <v>10.286568596924802</v>
      </c>
      <c r="AE118" s="15">
        <v>10.480515519070314</v>
      </c>
      <c r="AF118" s="17" t="e">
        <f>X118*RTSs_volumes!#REF!</f>
        <v>#REF!</v>
      </c>
      <c r="AG118" s="17" t="e">
        <f>Y118*RTSs_volumes!#REF!</f>
        <v>#REF!</v>
      </c>
      <c r="AH118" s="17" t="e">
        <f>Z118*RTSs_volumes!#REF!</f>
        <v>#REF!</v>
      </c>
      <c r="AI118" s="17" t="e">
        <f t="shared" si="8"/>
        <v>#REF!</v>
      </c>
      <c r="AJ118" s="18" t="e">
        <f>RTSs_volumes!#REF!*AF118</f>
        <v>#REF!</v>
      </c>
      <c r="AK118" s="18" t="e">
        <f>RTSs_volumes!#REF!*AG118</f>
        <v>#REF!</v>
      </c>
      <c r="AL118" s="18" t="e">
        <f>RTSs_volumes!#REF!*AH118</f>
        <v>#REF!</v>
      </c>
      <c r="AM118" s="18" t="e">
        <f t="shared" si="9"/>
        <v>#REF!</v>
      </c>
      <c r="AN118" s="18" t="e">
        <f t="shared" si="10"/>
        <v>#REF!</v>
      </c>
      <c r="AO118" s="18" t="e">
        <f t="shared" si="11"/>
        <v>#REF!</v>
      </c>
      <c r="AP118" s="18" t="e">
        <f t="shared" si="12"/>
        <v>#REF!</v>
      </c>
      <c r="AQ118" s="18" t="e">
        <f t="shared" si="13"/>
        <v>#REF!</v>
      </c>
    </row>
    <row r="119" spans="7:43">
      <c r="G119">
        <v>741.00891999999988</v>
      </c>
      <c r="H119">
        <v>-785.46945519999986</v>
      </c>
      <c r="J119">
        <v>25935.312199999997</v>
      </c>
      <c r="K119">
        <v>-8420.2325597439994</v>
      </c>
      <c r="L119">
        <v>17515.079640255997</v>
      </c>
      <c r="N119" s="14" t="s">
        <v>27</v>
      </c>
      <c r="O119" s="2">
        <v>2.7799999999999999E-3</v>
      </c>
      <c r="P119" s="2">
        <v>1.15E-2</v>
      </c>
      <c r="Q119" s="2">
        <v>2.7100000000000002E-3</v>
      </c>
      <c r="R119" s="1" t="e">
        <f>RTSs_volumes!#REF!*O119</f>
        <v>#REF!</v>
      </c>
      <c r="S119" s="1" t="e">
        <f>RTSs_volumes!#REF!*P119</f>
        <v>#REF!</v>
      </c>
      <c r="T119" s="1" t="e">
        <f>RTSs_volumes!#REF!*Q119</f>
        <v>#REF!</v>
      </c>
      <c r="U119" s="1" t="e">
        <f t="shared" si="7"/>
        <v>#REF!</v>
      </c>
      <c r="X119" s="15">
        <v>0.24651783333333299</v>
      </c>
      <c r="Y119" s="15">
        <v>5.3897066666666625E-2</v>
      </c>
      <c r="Z119" s="15">
        <v>15.933423651187415</v>
      </c>
      <c r="AA119" s="15">
        <v>16.233838551187414</v>
      </c>
      <c r="AB119" s="15">
        <v>0.15915114406435987</v>
      </c>
      <c r="AC119" s="15">
        <v>3.479577808115198E-2</v>
      </c>
      <c r="AD119" s="15">
        <v>10.286568596924802</v>
      </c>
      <c r="AE119" s="15">
        <v>10.480515519070314</v>
      </c>
      <c r="AF119" s="17" t="e">
        <f>X119*RTSs_volumes!#REF!</f>
        <v>#REF!</v>
      </c>
      <c r="AG119" s="17" t="e">
        <f>Y119*RTSs_volumes!#REF!</f>
        <v>#REF!</v>
      </c>
      <c r="AH119" s="17" t="e">
        <f>Z119*RTSs_volumes!#REF!</f>
        <v>#REF!</v>
      </c>
      <c r="AI119" s="17" t="e">
        <f t="shared" si="8"/>
        <v>#REF!</v>
      </c>
      <c r="AJ119" s="18" t="e">
        <f>RTSs_volumes!#REF!*AF119</f>
        <v>#REF!</v>
      </c>
      <c r="AK119" s="18" t="e">
        <f>RTSs_volumes!#REF!*AG119</f>
        <v>#REF!</v>
      </c>
      <c r="AL119" s="18" t="e">
        <f>RTSs_volumes!#REF!*AH119</f>
        <v>#REF!</v>
      </c>
      <c r="AM119" s="18" t="e">
        <f t="shared" si="9"/>
        <v>#REF!</v>
      </c>
      <c r="AN119" s="18" t="e">
        <f t="shared" si="10"/>
        <v>#REF!</v>
      </c>
      <c r="AO119" s="18" t="e">
        <f t="shared" si="11"/>
        <v>#REF!</v>
      </c>
      <c r="AP119" s="18" t="e">
        <f t="shared" si="12"/>
        <v>#REF!</v>
      </c>
      <c r="AQ119" s="18" t="e">
        <f t="shared" si="13"/>
        <v>#REF!</v>
      </c>
    </row>
    <row r="120" spans="7:43">
      <c r="G120">
        <v>592.41870000000006</v>
      </c>
      <c r="H120">
        <v>598.34288699999991</v>
      </c>
      <c r="J120">
        <v>20734.654500000001</v>
      </c>
      <c r="K120">
        <v>6414.2357486399997</v>
      </c>
      <c r="L120">
        <v>27148.89024864</v>
      </c>
      <c r="N120" s="14" t="s">
        <v>27</v>
      </c>
      <c r="O120" s="2">
        <v>2.7799999999999999E-3</v>
      </c>
      <c r="P120" s="2">
        <v>1.15E-2</v>
      </c>
      <c r="Q120" s="2">
        <v>2.7100000000000002E-3</v>
      </c>
      <c r="R120" s="1" t="e">
        <f>RTSs_volumes!#REF!*O120</f>
        <v>#REF!</v>
      </c>
      <c r="S120" s="1" t="e">
        <f>RTSs_volumes!#REF!*P120</f>
        <v>#REF!</v>
      </c>
      <c r="T120" s="1" t="e">
        <f>RTSs_volumes!#REF!*Q120</f>
        <v>#REF!</v>
      </c>
      <c r="U120" s="1" t="e">
        <f t="shared" si="7"/>
        <v>#REF!</v>
      </c>
      <c r="X120" s="15">
        <v>0.24651783333333299</v>
      </c>
      <c r="Y120" s="15">
        <v>5.3897066666666625E-2</v>
      </c>
      <c r="Z120" s="15">
        <v>15.933423651187415</v>
      </c>
      <c r="AA120" s="15">
        <v>16.233838551187414</v>
      </c>
      <c r="AB120" s="15">
        <v>0.15915114406435987</v>
      </c>
      <c r="AC120" s="15">
        <v>3.479577808115198E-2</v>
      </c>
      <c r="AD120" s="15">
        <v>10.286568596924802</v>
      </c>
      <c r="AE120" s="15">
        <v>10.480515519070314</v>
      </c>
      <c r="AF120" s="17" t="e">
        <f>X120*RTSs_volumes!#REF!</f>
        <v>#REF!</v>
      </c>
      <c r="AG120" s="17" t="e">
        <f>Y120*RTSs_volumes!#REF!</f>
        <v>#REF!</v>
      </c>
      <c r="AH120" s="17" t="e">
        <f>Z120*RTSs_volumes!#REF!</f>
        <v>#REF!</v>
      </c>
      <c r="AI120" s="17" t="e">
        <f t="shared" si="8"/>
        <v>#REF!</v>
      </c>
      <c r="AJ120" s="18" t="e">
        <f>RTSs_volumes!#REF!*AF120</f>
        <v>#REF!</v>
      </c>
      <c r="AK120" s="18" t="e">
        <f>RTSs_volumes!#REF!*AG120</f>
        <v>#REF!</v>
      </c>
      <c r="AL120" s="18" t="e">
        <f>RTSs_volumes!#REF!*AH120</f>
        <v>#REF!</v>
      </c>
      <c r="AM120" s="18" t="e">
        <f t="shared" si="9"/>
        <v>#REF!</v>
      </c>
      <c r="AN120" s="18" t="e">
        <f t="shared" si="10"/>
        <v>#REF!</v>
      </c>
      <c r="AO120" s="18" t="e">
        <f t="shared" si="11"/>
        <v>#REF!</v>
      </c>
      <c r="AP120" s="18" t="e">
        <f t="shared" si="12"/>
        <v>#REF!</v>
      </c>
      <c r="AQ120" s="18" t="e">
        <f t="shared" si="13"/>
        <v>#REF!</v>
      </c>
    </row>
    <row r="121" spans="7:43">
      <c r="G121">
        <v>767.93582000000004</v>
      </c>
      <c r="H121">
        <v>-4495.6409799999992</v>
      </c>
      <c r="J121">
        <v>26877.753700000001</v>
      </c>
      <c r="K121">
        <v>-48193.271305599992</v>
      </c>
      <c r="L121">
        <v>-21315.517605599991</v>
      </c>
      <c r="N121" s="14" t="s">
        <v>27</v>
      </c>
      <c r="O121" s="2">
        <v>2.7799999999999999E-3</v>
      </c>
      <c r="P121" s="2">
        <v>1.15E-2</v>
      </c>
      <c r="Q121" s="2">
        <v>2.7100000000000002E-3</v>
      </c>
      <c r="R121" s="1" t="e">
        <f>RTSs_volumes!#REF!*O121</f>
        <v>#REF!</v>
      </c>
      <c r="S121" s="1" t="e">
        <f>RTSs_volumes!#REF!*P121</f>
        <v>#REF!</v>
      </c>
      <c r="T121" s="1" t="e">
        <f>RTSs_volumes!#REF!*Q121</f>
        <v>#REF!</v>
      </c>
      <c r="U121" s="1" t="e">
        <f t="shared" si="7"/>
        <v>#REF!</v>
      </c>
      <c r="X121" s="15">
        <v>0.24651783333333299</v>
      </c>
      <c r="Y121" s="15">
        <v>5.3897066666666625E-2</v>
      </c>
      <c r="Z121" s="15">
        <v>15.933423651187415</v>
      </c>
      <c r="AA121" s="15">
        <v>16.233838551187414</v>
      </c>
      <c r="AB121" s="15">
        <v>0.15915114406435987</v>
      </c>
      <c r="AC121" s="15">
        <v>3.479577808115198E-2</v>
      </c>
      <c r="AD121" s="15">
        <v>10.286568596924802</v>
      </c>
      <c r="AE121" s="15">
        <v>10.480515519070314</v>
      </c>
      <c r="AF121" s="17" t="e">
        <f>X121*RTSs_volumes!#REF!</f>
        <v>#REF!</v>
      </c>
      <c r="AG121" s="17" t="e">
        <f>Y121*RTSs_volumes!#REF!</f>
        <v>#REF!</v>
      </c>
      <c r="AH121" s="17" t="e">
        <f>Z121*RTSs_volumes!#REF!</f>
        <v>#REF!</v>
      </c>
      <c r="AI121" s="17" t="e">
        <f t="shared" si="8"/>
        <v>#REF!</v>
      </c>
      <c r="AJ121" s="18" t="e">
        <f>RTSs_volumes!#REF!*AF121</f>
        <v>#REF!</v>
      </c>
      <c r="AK121" s="18" t="e">
        <f>RTSs_volumes!#REF!*AG121</f>
        <v>#REF!</v>
      </c>
      <c r="AL121" s="18" t="e">
        <f>RTSs_volumes!#REF!*AH121</f>
        <v>#REF!</v>
      </c>
      <c r="AM121" s="18" t="e">
        <f t="shared" si="9"/>
        <v>#REF!</v>
      </c>
      <c r="AN121" s="18" t="e">
        <f t="shared" si="10"/>
        <v>#REF!</v>
      </c>
      <c r="AO121" s="18" t="e">
        <f t="shared" si="11"/>
        <v>#REF!</v>
      </c>
      <c r="AP121" s="18" t="e">
        <f t="shared" si="12"/>
        <v>#REF!</v>
      </c>
      <c r="AQ121" s="18" t="e">
        <f t="shared" si="13"/>
        <v>#REF!</v>
      </c>
    </row>
    <row r="122" spans="7:43">
      <c r="G122">
        <v>335.45375999999999</v>
      </c>
      <c r="H122">
        <v>241.52670719999992</v>
      </c>
      <c r="J122">
        <v>11740.881599999999</v>
      </c>
      <c r="K122">
        <v>2589.1663011839992</v>
      </c>
      <c r="L122">
        <v>14330.047901183998</v>
      </c>
      <c r="N122" s="14" t="s">
        <v>27</v>
      </c>
      <c r="O122" s="2">
        <v>2.7799999999999999E-3</v>
      </c>
      <c r="P122" s="2">
        <v>1.15E-2</v>
      </c>
      <c r="Q122" s="2">
        <v>2.7100000000000002E-3</v>
      </c>
      <c r="R122" s="1" t="e">
        <f>RTSs_volumes!#REF!*O122</f>
        <v>#REF!</v>
      </c>
      <c r="S122" s="1" t="e">
        <f>RTSs_volumes!#REF!*P122</f>
        <v>#REF!</v>
      </c>
      <c r="T122" s="1" t="e">
        <f>RTSs_volumes!#REF!*Q122</f>
        <v>#REF!</v>
      </c>
      <c r="U122" s="1" t="e">
        <f t="shared" si="7"/>
        <v>#REF!</v>
      </c>
      <c r="X122" s="15">
        <v>0.24651783333333299</v>
      </c>
      <c r="Y122" s="15">
        <v>5.3897066666666625E-2</v>
      </c>
      <c r="Z122" s="15">
        <v>15.933423651187415</v>
      </c>
      <c r="AA122" s="15">
        <v>16.233838551187414</v>
      </c>
      <c r="AB122" s="15">
        <v>0.15915114406435987</v>
      </c>
      <c r="AC122" s="15">
        <v>3.479577808115198E-2</v>
      </c>
      <c r="AD122" s="15">
        <v>10.286568596924802</v>
      </c>
      <c r="AE122" s="15">
        <v>10.480515519070314</v>
      </c>
      <c r="AF122" s="17" t="e">
        <f>X122*RTSs_volumes!#REF!</f>
        <v>#REF!</v>
      </c>
      <c r="AG122" s="17" t="e">
        <f>Y122*RTSs_volumes!#REF!</f>
        <v>#REF!</v>
      </c>
      <c r="AH122" s="17" t="e">
        <f>Z122*RTSs_volumes!#REF!</f>
        <v>#REF!</v>
      </c>
      <c r="AI122" s="17" t="e">
        <f t="shared" si="8"/>
        <v>#REF!</v>
      </c>
      <c r="AJ122" s="18" t="e">
        <f>RTSs_volumes!#REF!*AF122</f>
        <v>#REF!</v>
      </c>
      <c r="AK122" s="18" t="e">
        <f>RTSs_volumes!#REF!*AG122</f>
        <v>#REF!</v>
      </c>
      <c r="AL122" s="18" t="e">
        <f>RTSs_volumes!#REF!*AH122</f>
        <v>#REF!</v>
      </c>
      <c r="AM122" s="18" t="e">
        <f t="shared" si="9"/>
        <v>#REF!</v>
      </c>
      <c r="AN122" s="18" t="e">
        <f t="shared" si="10"/>
        <v>#REF!</v>
      </c>
      <c r="AO122" s="18" t="e">
        <f t="shared" si="11"/>
        <v>#REF!</v>
      </c>
      <c r="AP122" s="18" t="e">
        <f t="shared" si="12"/>
        <v>#REF!</v>
      </c>
      <c r="AQ122" s="18" t="e">
        <f t="shared" si="13"/>
        <v>#REF!</v>
      </c>
    </row>
    <row r="123" spans="7:43">
      <c r="G123">
        <v>241.72877999999997</v>
      </c>
      <c r="H123">
        <v>-381.93147239999996</v>
      </c>
      <c r="J123">
        <v>8460.5072999999993</v>
      </c>
      <c r="K123">
        <v>-4094.3053841279998</v>
      </c>
      <c r="L123">
        <v>4366.2019158719995</v>
      </c>
      <c r="N123" s="14" t="s">
        <v>27</v>
      </c>
      <c r="O123" s="2">
        <v>2.7799999999999999E-3</v>
      </c>
      <c r="P123" s="2">
        <v>1.15E-2</v>
      </c>
      <c r="Q123" s="2">
        <v>2.7100000000000002E-3</v>
      </c>
      <c r="R123" s="1" t="e">
        <f>RTSs_volumes!#REF!*O123</f>
        <v>#REF!</v>
      </c>
      <c r="S123" s="1" t="e">
        <f>RTSs_volumes!#REF!*P123</f>
        <v>#REF!</v>
      </c>
      <c r="T123" s="1" t="e">
        <f>RTSs_volumes!#REF!*Q123</f>
        <v>#REF!</v>
      </c>
      <c r="U123" s="1" t="e">
        <f t="shared" si="7"/>
        <v>#REF!</v>
      </c>
      <c r="X123" s="15">
        <v>0.24651783333333299</v>
      </c>
      <c r="Y123" s="15">
        <v>5.3897066666666625E-2</v>
      </c>
      <c r="Z123" s="15">
        <v>15.933423651187415</v>
      </c>
      <c r="AA123" s="15">
        <v>16.233838551187414</v>
      </c>
      <c r="AB123" s="15">
        <v>0.15915114406435987</v>
      </c>
      <c r="AC123" s="15">
        <v>3.479577808115198E-2</v>
      </c>
      <c r="AD123" s="15">
        <v>10.286568596924802</v>
      </c>
      <c r="AE123" s="15">
        <v>10.480515519070314</v>
      </c>
      <c r="AF123" s="17" t="e">
        <f>X123*RTSs_volumes!#REF!</f>
        <v>#REF!</v>
      </c>
      <c r="AG123" s="17" t="e">
        <f>Y123*RTSs_volumes!#REF!</f>
        <v>#REF!</v>
      </c>
      <c r="AH123" s="17" t="e">
        <f>Z123*RTSs_volumes!#REF!</f>
        <v>#REF!</v>
      </c>
      <c r="AI123" s="17" t="e">
        <f t="shared" si="8"/>
        <v>#REF!</v>
      </c>
      <c r="AJ123" s="18" t="e">
        <f>RTSs_volumes!#REF!*AF123</f>
        <v>#REF!</v>
      </c>
      <c r="AK123" s="18" t="e">
        <f>RTSs_volumes!#REF!*AG123</f>
        <v>#REF!</v>
      </c>
      <c r="AL123" s="18" t="e">
        <f>RTSs_volumes!#REF!*AH123</f>
        <v>#REF!</v>
      </c>
      <c r="AM123" s="18" t="e">
        <f t="shared" si="9"/>
        <v>#REF!</v>
      </c>
      <c r="AN123" s="18" t="e">
        <f t="shared" si="10"/>
        <v>#REF!</v>
      </c>
      <c r="AO123" s="18" t="e">
        <f t="shared" si="11"/>
        <v>#REF!</v>
      </c>
      <c r="AP123" s="18" t="e">
        <f t="shared" si="12"/>
        <v>#REF!</v>
      </c>
      <c r="AQ123" s="18" t="e">
        <f t="shared" si="13"/>
        <v>#REF!</v>
      </c>
    </row>
    <row r="124" spans="7:43">
      <c r="G124">
        <v>1036.52694</v>
      </c>
      <c r="H124">
        <v>-528.62873939999997</v>
      </c>
      <c r="J124">
        <v>36278.442900000002</v>
      </c>
      <c r="K124">
        <v>0</v>
      </c>
      <c r="L124">
        <v>36278.442900000002</v>
      </c>
      <c r="N124" s="14" t="s">
        <v>27</v>
      </c>
      <c r="O124" s="2">
        <v>2.7799999999999999E-3</v>
      </c>
      <c r="P124" s="2">
        <v>1.15E-2</v>
      </c>
      <c r="Q124" s="2">
        <v>2.7100000000000002E-3</v>
      </c>
      <c r="R124" s="1" t="e">
        <f>RTSs_volumes!#REF!*O124</f>
        <v>#REF!</v>
      </c>
      <c r="S124" s="1" t="e">
        <f>RTSs_volumes!#REF!*P124</f>
        <v>#REF!</v>
      </c>
      <c r="T124" s="1" t="e">
        <f>RTSs_volumes!#REF!*Q124</f>
        <v>#REF!</v>
      </c>
      <c r="U124" s="1" t="e">
        <f t="shared" si="7"/>
        <v>#REF!</v>
      </c>
      <c r="X124" s="15">
        <v>0.24651783333333299</v>
      </c>
      <c r="Y124" s="15">
        <v>5.3897066666666625E-2</v>
      </c>
      <c r="Z124" s="15">
        <v>15.933423651187415</v>
      </c>
      <c r="AA124" s="15">
        <v>16.233838551187414</v>
      </c>
      <c r="AB124" s="15">
        <v>0.15915114406435987</v>
      </c>
      <c r="AC124" s="15">
        <v>3.479577808115198E-2</v>
      </c>
      <c r="AD124" s="15">
        <v>10.286568596924802</v>
      </c>
      <c r="AE124" s="15">
        <v>10.480515519070314</v>
      </c>
      <c r="AF124" s="17" t="e">
        <f>X124*RTSs_volumes!#REF!</f>
        <v>#REF!</v>
      </c>
      <c r="AG124" s="17" t="e">
        <f>Y124*RTSs_volumes!#REF!</f>
        <v>#REF!</v>
      </c>
      <c r="AH124" s="17" t="e">
        <f>Z124*RTSs_volumes!#REF!</f>
        <v>#REF!</v>
      </c>
      <c r="AI124" s="17" t="e">
        <f t="shared" si="8"/>
        <v>#REF!</v>
      </c>
      <c r="AJ124" s="18" t="e">
        <f>RTSs_volumes!#REF!*AF124</f>
        <v>#REF!</v>
      </c>
      <c r="AK124" s="18" t="e">
        <f>RTSs_volumes!#REF!*AG124</f>
        <v>#REF!</v>
      </c>
      <c r="AL124" s="18" t="e">
        <f>RTSs_volumes!#REF!*AH124</f>
        <v>#REF!</v>
      </c>
      <c r="AM124" s="18" t="e">
        <f t="shared" si="9"/>
        <v>#REF!</v>
      </c>
      <c r="AN124" s="18" t="e">
        <f t="shared" si="10"/>
        <v>#REF!</v>
      </c>
      <c r="AO124" s="18" t="e">
        <f t="shared" si="11"/>
        <v>#REF!</v>
      </c>
      <c r="AP124" s="18" t="e">
        <f t="shared" si="12"/>
        <v>#REF!</v>
      </c>
      <c r="AQ124" s="18" t="e">
        <f t="shared" si="13"/>
        <v>#REF!</v>
      </c>
    </row>
    <row r="125" spans="7:43">
      <c r="G125">
        <v>1177.8703</v>
      </c>
      <c r="H125">
        <v>-1896.3711829999997</v>
      </c>
      <c r="J125">
        <v>41225.460500000001</v>
      </c>
      <c r="K125">
        <v>-20329.09908176</v>
      </c>
      <c r="L125">
        <v>20896.361418240002</v>
      </c>
      <c r="N125" s="14" t="s">
        <v>27</v>
      </c>
      <c r="O125" s="2">
        <v>2.7799999999999999E-3</v>
      </c>
      <c r="P125" s="2">
        <v>1.15E-2</v>
      </c>
      <c r="Q125" s="2">
        <v>2.7100000000000002E-3</v>
      </c>
      <c r="R125" s="1" t="e">
        <f>RTSs_volumes!#REF!*O125</f>
        <v>#REF!</v>
      </c>
      <c r="S125" s="1" t="e">
        <f>RTSs_volumes!#REF!*P125</f>
        <v>#REF!</v>
      </c>
      <c r="T125" s="1" t="e">
        <f>RTSs_volumes!#REF!*Q125</f>
        <v>#REF!</v>
      </c>
      <c r="U125" s="1" t="e">
        <f t="shared" si="7"/>
        <v>#REF!</v>
      </c>
      <c r="X125" s="15">
        <v>0.24651783333333299</v>
      </c>
      <c r="Y125" s="15">
        <v>5.3897066666666625E-2</v>
      </c>
      <c r="Z125" s="15">
        <v>15.933423651187415</v>
      </c>
      <c r="AA125" s="15">
        <v>16.233838551187414</v>
      </c>
      <c r="AB125" s="15">
        <v>0.15915114406435987</v>
      </c>
      <c r="AC125" s="15">
        <v>3.479577808115198E-2</v>
      </c>
      <c r="AD125" s="15">
        <v>10.286568596924802</v>
      </c>
      <c r="AE125" s="15">
        <v>10.480515519070314</v>
      </c>
      <c r="AF125" s="17" t="e">
        <f>X125*RTSs_volumes!#REF!</f>
        <v>#REF!</v>
      </c>
      <c r="AG125" s="17" t="e">
        <f>Y125*RTSs_volumes!#REF!</f>
        <v>#REF!</v>
      </c>
      <c r="AH125" s="17" t="e">
        <f>Z125*RTSs_volumes!#REF!</f>
        <v>#REF!</v>
      </c>
      <c r="AI125" s="17" t="e">
        <f t="shared" si="8"/>
        <v>#REF!</v>
      </c>
      <c r="AJ125" s="18" t="e">
        <f>RTSs_volumes!#REF!*AF125</f>
        <v>#REF!</v>
      </c>
      <c r="AK125" s="18" t="e">
        <f>RTSs_volumes!#REF!*AG125</f>
        <v>#REF!</v>
      </c>
      <c r="AL125" s="18" t="e">
        <f>RTSs_volumes!#REF!*AH125</f>
        <v>#REF!</v>
      </c>
      <c r="AM125" s="18" t="e">
        <f t="shared" si="9"/>
        <v>#REF!</v>
      </c>
      <c r="AN125" s="18" t="e">
        <f t="shared" si="10"/>
        <v>#REF!</v>
      </c>
      <c r="AO125" s="18" t="e">
        <f t="shared" si="11"/>
        <v>#REF!</v>
      </c>
      <c r="AP125" s="18" t="e">
        <f t="shared" si="12"/>
        <v>#REF!</v>
      </c>
      <c r="AQ125" s="18" t="e">
        <f t="shared" si="13"/>
        <v>#REF!</v>
      </c>
    </row>
    <row r="126" spans="7:43">
      <c r="G126">
        <v>751.13408000000004</v>
      </c>
      <c r="H126">
        <v>-150.22681599999999</v>
      </c>
      <c r="J126">
        <v>26289.692800000001</v>
      </c>
      <c r="K126">
        <v>0</v>
      </c>
      <c r="L126">
        <v>26289.692800000001</v>
      </c>
      <c r="N126" s="14" t="s">
        <v>27</v>
      </c>
      <c r="O126" s="2">
        <v>2.7799999999999999E-3</v>
      </c>
      <c r="P126" s="2">
        <v>1.15E-2</v>
      </c>
      <c r="Q126" s="2">
        <v>2.7100000000000002E-3</v>
      </c>
      <c r="R126" s="1" t="e">
        <f>RTSs_volumes!#REF!*O126</f>
        <v>#REF!</v>
      </c>
      <c r="S126" s="1" t="e">
        <f>RTSs_volumes!#REF!*P126</f>
        <v>#REF!</v>
      </c>
      <c r="T126" s="1" t="e">
        <f>RTSs_volumes!#REF!*Q126</f>
        <v>#REF!</v>
      </c>
      <c r="U126" s="1" t="e">
        <f t="shared" si="7"/>
        <v>#REF!</v>
      </c>
      <c r="X126" s="15">
        <v>0.24651783333333299</v>
      </c>
      <c r="Y126" s="15">
        <v>5.3897066666666625E-2</v>
      </c>
      <c r="Z126" s="15">
        <v>15.933423651187415</v>
      </c>
      <c r="AA126" s="15">
        <v>16.233838551187414</v>
      </c>
      <c r="AB126" s="15">
        <v>0.15915114406435987</v>
      </c>
      <c r="AC126" s="15">
        <v>3.479577808115198E-2</v>
      </c>
      <c r="AD126" s="15">
        <v>10.286568596924802</v>
      </c>
      <c r="AE126" s="15">
        <v>10.480515519070314</v>
      </c>
      <c r="AF126" s="17" t="e">
        <f>X126*RTSs_volumes!#REF!</f>
        <v>#REF!</v>
      </c>
      <c r="AG126" s="17" t="e">
        <f>Y126*RTSs_volumes!#REF!</f>
        <v>#REF!</v>
      </c>
      <c r="AH126" s="17" t="e">
        <f>Z126*RTSs_volumes!#REF!</f>
        <v>#REF!</v>
      </c>
      <c r="AI126" s="17" t="e">
        <f t="shared" si="8"/>
        <v>#REF!</v>
      </c>
      <c r="AJ126" s="18" t="e">
        <f>RTSs_volumes!#REF!*AF126</f>
        <v>#REF!</v>
      </c>
      <c r="AK126" s="18" t="e">
        <f>RTSs_volumes!#REF!*AG126</f>
        <v>#REF!</v>
      </c>
      <c r="AL126" s="18" t="e">
        <f>RTSs_volumes!#REF!*AH126</f>
        <v>#REF!</v>
      </c>
      <c r="AM126" s="18" t="e">
        <f t="shared" si="9"/>
        <v>#REF!</v>
      </c>
      <c r="AN126" s="18" t="e">
        <f t="shared" si="10"/>
        <v>#REF!</v>
      </c>
      <c r="AO126" s="18" t="e">
        <f t="shared" si="11"/>
        <v>#REF!</v>
      </c>
      <c r="AP126" s="18" t="e">
        <f t="shared" si="12"/>
        <v>#REF!</v>
      </c>
      <c r="AQ126" s="18" t="e">
        <f t="shared" si="13"/>
        <v>#REF!</v>
      </c>
    </row>
    <row r="127" spans="7:43">
      <c r="G127">
        <v>479.27729999999997</v>
      </c>
      <c r="H127">
        <v>-747.67258800000002</v>
      </c>
      <c r="J127">
        <v>16774.7055</v>
      </c>
      <c r="K127">
        <v>-8015.0501433600011</v>
      </c>
      <c r="L127">
        <v>8759.6553566399998</v>
      </c>
      <c r="N127" s="14" t="s">
        <v>27</v>
      </c>
      <c r="O127" s="2">
        <v>2.7799999999999999E-3</v>
      </c>
      <c r="P127" s="2">
        <v>1.15E-2</v>
      </c>
      <c r="Q127" s="2">
        <v>2.7100000000000002E-3</v>
      </c>
      <c r="R127" s="1" t="e">
        <f>RTSs_volumes!#REF!*O127</f>
        <v>#REF!</v>
      </c>
      <c r="S127" s="1" t="e">
        <f>RTSs_volumes!#REF!*P127</f>
        <v>#REF!</v>
      </c>
      <c r="T127" s="1" t="e">
        <f>RTSs_volumes!#REF!*Q127</f>
        <v>#REF!</v>
      </c>
      <c r="U127" s="1" t="e">
        <f t="shared" si="7"/>
        <v>#REF!</v>
      </c>
      <c r="X127" s="15">
        <v>0.24651783333333299</v>
      </c>
      <c r="Y127" s="15">
        <v>5.3897066666666625E-2</v>
      </c>
      <c r="Z127" s="15">
        <v>15.933423651187415</v>
      </c>
      <c r="AA127" s="15">
        <v>16.233838551187414</v>
      </c>
      <c r="AB127" s="15">
        <v>0.15915114406435987</v>
      </c>
      <c r="AC127" s="15">
        <v>3.479577808115198E-2</v>
      </c>
      <c r="AD127" s="15">
        <v>10.286568596924802</v>
      </c>
      <c r="AE127" s="15">
        <v>10.480515519070314</v>
      </c>
      <c r="AF127" s="17" t="e">
        <f>X127*RTSs_volumes!#REF!</f>
        <v>#REF!</v>
      </c>
      <c r="AG127" s="17" t="e">
        <f>Y127*RTSs_volumes!#REF!</f>
        <v>#REF!</v>
      </c>
      <c r="AH127" s="17" t="e">
        <f>Z127*RTSs_volumes!#REF!</f>
        <v>#REF!</v>
      </c>
      <c r="AI127" s="17" t="e">
        <f t="shared" si="8"/>
        <v>#REF!</v>
      </c>
      <c r="AJ127" s="18" t="e">
        <f>RTSs_volumes!#REF!*AF127</f>
        <v>#REF!</v>
      </c>
      <c r="AK127" s="18" t="e">
        <f>RTSs_volumes!#REF!*AG127</f>
        <v>#REF!</v>
      </c>
      <c r="AL127" s="18" t="e">
        <f>RTSs_volumes!#REF!*AH127</f>
        <v>#REF!</v>
      </c>
      <c r="AM127" s="18" t="e">
        <f t="shared" si="9"/>
        <v>#REF!</v>
      </c>
      <c r="AN127" s="18" t="e">
        <f t="shared" si="10"/>
        <v>#REF!</v>
      </c>
      <c r="AO127" s="18" t="e">
        <f t="shared" si="11"/>
        <v>#REF!</v>
      </c>
      <c r="AP127" s="18" t="e">
        <f t="shared" si="12"/>
        <v>#REF!</v>
      </c>
      <c r="AQ127" s="18" t="e">
        <f t="shared" si="13"/>
        <v>#REF!</v>
      </c>
    </row>
    <row r="128" spans="7:43">
      <c r="G128">
        <v>122.2336</v>
      </c>
      <c r="H128">
        <v>-255.46822399999999</v>
      </c>
      <c r="J128">
        <v>4278.1759999999995</v>
      </c>
      <c r="K128">
        <v>-2738.6193612800002</v>
      </c>
      <c r="L128">
        <v>1539.5566387199992</v>
      </c>
      <c r="N128" s="14" t="s">
        <v>27</v>
      </c>
      <c r="O128" s="2">
        <v>2.7799999999999999E-3</v>
      </c>
      <c r="P128" s="2">
        <v>1.15E-2</v>
      </c>
      <c r="Q128" s="2">
        <v>2.7100000000000002E-3</v>
      </c>
      <c r="R128" s="1" t="e">
        <f>RTSs_volumes!#REF!*O128</f>
        <v>#REF!</v>
      </c>
      <c r="S128" s="1" t="e">
        <f>RTSs_volumes!#REF!*P128</f>
        <v>#REF!</v>
      </c>
      <c r="T128" s="1" t="e">
        <f>RTSs_volumes!#REF!*Q128</f>
        <v>#REF!</v>
      </c>
      <c r="U128" s="1" t="e">
        <f t="shared" si="7"/>
        <v>#REF!</v>
      </c>
      <c r="X128" s="15">
        <v>0.24651783333333299</v>
      </c>
      <c r="Y128" s="15">
        <v>5.3897066666666625E-2</v>
      </c>
      <c r="Z128" s="15">
        <v>15.933423651187415</v>
      </c>
      <c r="AA128" s="15">
        <v>16.233838551187414</v>
      </c>
      <c r="AB128" s="15">
        <v>0.15915114406435987</v>
      </c>
      <c r="AC128" s="15">
        <v>3.479577808115198E-2</v>
      </c>
      <c r="AD128" s="15">
        <v>10.286568596924802</v>
      </c>
      <c r="AE128" s="15">
        <v>10.480515519070314</v>
      </c>
      <c r="AF128" s="17" t="e">
        <f>X128*RTSs_volumes!#REF!</f>
        <v>#REF!</v>
      </c>
      <c r="AG128" s="17" t="e">
        <f>Y128*RTSs_volumes!#REF!</f>
        <v>#REF!</v>
      </c>
      <c r="AH128" s="17" t="e">
        <f>Z128*RTSs_volumes!#REF!</f>
        <v>#REF!</v>
      </c>
      <c r="AI128" s="17" t="e">
        <f t="shared" si="8"/>
        <v>#REF!</v>
      </c>
      <c r="AJ128" s="18" t="e">
        <f>RTSs_volumes!#REF!*AF128</f>
        <v>#REF!</v>
      </c>
      <c r="AK128" s="18" t="e">
        <f>RTSs_volumes!#REF!*AG128</f>
        <v>#REF!</v>
      </c>
      <c r="AL128" s="18" t="e">
        <f>RTSs_volumes!#REF!*AH128</f>
        <v>#REF!</v>
      </c>
      <c r="AM128" s="18" t="e">
        <f t="shared" si="9"/>
        <v>#REF!</v>
      </c>
      <c r="AN128" s="18" t="e">
        <f t="shared" si="10"/>
        <v>#REF!</v>
      </c>
      <c r="AO128" s="18" t="e">
        <f t="shared" si="11"/>
        <v>#REF!</v>
      </c>
      <c r="AP128" s="18" t="e">
        <f t="shared" si="12"/>
        <v>#REF!</v>
      </c>
      <c r="AQ128" s="18" t="e">
        <f t="shared" si="13"/>
        <v>#REF!</v>
      </c>
    </row>
    <row r="129" spans="7:43">
      <c r="G129">
        <v>250.78869999999998</v>
      </c>
      <c r="H129">
        <v>-514.11683499999992</v>
      </c>
      <c r="J129">
        <v>8777.6044999999995</v>
      </c>
      <c r="K129">
        <v>-5511.3324711999994</v>
      </c>
      <c r="L129">
        <v>3266.2720288</v>
      </c>
      <c r="N129" s="14" t="s">
        <v>27</v>
      </c>
      <c r="O129" s="2">
        <v>2.7799999999999999E-3</v>
      </c>
      <c r="P129" s="2">
        <v>1.15E-2</v>
      </c>
      <c r="Q129" s="2">
        <v>2.7100000000000002E-3</v>
      </c>
      <c r="R129" s="1" t="e">
        <f>RTSs_volumes!#REF!*O129</f>
        <v>#REF!</v>
      </c>
      <c r="S129" s="1" t="e">
        <f>RTSs_volumes!#REF!*P129</f>
        <v>#REF!</v>
      </c>
      <c r="T129" s="1" t="e">
        <f>RTSs_volumes!#REF!*Q129</f>
        <v>#REF!</v>
      </c>
      <c r="U129" s="1" t="e">
        <f t="shared" si="7"/>
        <v>#REF!</v>
      </c>
      <c r="X129" s="15">
        <v>0.24651783333333299</v>
      </c>
      <c r="Y129" s="15">
        <v>5.3897066666666625E-2</v>
      </c>
      <c r="Z129" s="15">
        <v>15.933423651187415</v>
      </c>
      <c r="AA129" s="15">
        <v>16.233838551187414</v>
      </c>
      <c r="AB129" s="15">
        <v>0.15915114406435987</v>
      </c>
      <c r="AC129" s="15">
        <v>3.479577808115198E-2</v>
      </c>
      <c r="AD129" s="15">
        <v>10.286568596924802</v>
      </c>
      <c r="AE129" s="15">
        <v>10.480515519070314</v>
      </c>
      <c r="AF129" s="17" t="e">
        <f>X129*RTSs_volumes!#REF!</f>
        <v>#REF!</v>
      </c>
      <c r="AG129" s="17" t="e">
        <f>Y129*RTSs_volumes!#REF!</f>
        <v>#REF!</v>
      </c>
      <c r="AH129" s="17" t="e">
        <f>Z129*RTSs_volumes!#REF!</f>
        <v>#REF!</v>
      </c>
      <c r="AI129" s="17" t="e">
        <f t="shared" si="8"/>
        <v>#REF!</v>
      </c>
      <c r="AJ129" s="18" t="e">
        <f>RTSs_volumes!#REF!*AF129</f>
        <v>#REF!</v>
      </c>
      <c r="AK129" s="18" t="e">
        <f>RTSs_volumes!#REF!*AG129</f>
        <v>#REF!</v>
      </c>
      <c r="AL129" s="18" t="e">
        <f>RTSs_volumes!#REF!*AH129</f>
        <v>#REF!</v>
      </c>
      <c r="AM129" s="18" t="e">
        <f t="shared" si="9"/>
        <v>#REF!</v>
      </c>
      <c r="AN129" s="18" t="e">
        <f t="shared" si="10"/>
        <v>#REF!</v>
      </c>
      <c r="AO129" s="18" t="e">
        <f t="shared" si="11"/>
        <v>#REF!</v>
      </c>
      <c r="AP129" s="18" t="e">
        <f t="shared" si="12"/>
        <v>#REF!</v>
      </c>
      <c r="AQ129" s="18" t="e">
        <f t="shared" si="13"/>
        <v>#REF!</v>
      </c>
    </row>
    <row r="130" spans="7:43">
      <c r="G130">
        <v>222.35002</v>
      </c>
      <c r="H130">
        <v>148.97451340000001</v>
      </c>
      <c r="J130">
        <v>7782.2506999999996</v>
      </c>
      <c r="K130">
        <v>1597.0067836480002</v>
      </c>
      <c r="L130">
        <v>9379.2574836479998</v>
      </c>
      <c r="N130" s="14" t="s">
        <v>27</v>
      </c>
      <c r="O130" s="2">
        <v>2.7799999999999999E-3</v>
      </c>
      <c r="P130" s="2">
        <v>1.15E-2</v>
      </c>
      <c r="Q130" s="2">
        <v>2.7100000000000002E-3</v>
      </c>
      <c r="R130" s="1" t="e">
        <f>RTSs_volumes!#REF!*O130</f>
        <v>#REF!</v>
      </c>
      <c r="S130" s="1" t="e">
        <f>RTSs_volumes!#REF!*P130</f>
        <v>#REF!</v>
      </c>
      <c r="T130" s="1" t="e">
        <f>RTSs_volumes!#REF!*Q130</f>
        <v>#REF!</v>
      </c>
      <c r="U130" s="1" t="e">
        <f t="shared" si="7"/>
        <v>#REF!</v>
      </c>
      <c r="X130" s="15">
        <v>0.24651783333333299</v>
      </c>
      <c r="Y130" s="15">
        <v>5.3897066666666625E-2</v>
      </c>
      <c r="Z130" s="15">
        <v>15.933423651187415</v>
      </c>
      <c r="AA130" s="15">
        <v>16.233838551187414</v>
      </c>
      <c r="AB130" s="15">
        <v>0.15915114406435987</v>
      </c>
      <c r="AC130" s="15">
        <v>3.479577808115198E-2</v>
      </c>
      <c r="AD130" s="15">
        <v>10.286568596924802</v>
      </c>
      <c r="AE130" s="15">
        <v>10.480515519070314</v>
      </c>
      <c r="AF130" s="17" t="e">
        <f>X130*RTSs_volumes!#REF!</f>
        <v>#REF!</v>
      </c>
      <c r="AG130" s="17" t="e">
        <f>Y130*RTSs_volumes!#REF!</f>
        <v>#REF!</v>
      </c>
      <c r="AH130" s="17" t="e">
        <f>Z130*RTSs_volumes!#REF!</f>
        <v>#REF!</v>
      </c>
      <c r="AI130" s="17" t="e">
        <f t="shared" si="8"/>
        <v>#REF!</v>
      </c>
      <c r="AJ130" s="18" t="e">
        <f>RTSs_volumes!#REF!*AF130</f>
        <v>#REF!</v>
      </c>
      <c r="AK130" s="18" t="e">
        <f>RTSs_volumes!#REF!*AG130</f>
        <v>#REF!</v>
      </c>
      <c r="AL130" s="18" t="e">
        <f>RTSs_volumes!#REF!*AH130</f>
        <v>#REF!</v>
      </c>
      <c r="AM130" s="18" t="e">
        <f t="shared" si="9"/>
        <v>#REF!</v>
      </c>
      <c r="AN130" s="18" t="e">
        <f t="shared" si="10"/>
        <v>#REF!</v>
      </c>
      <c r="AO130" s="18" t="e">
        <f t="shared" si="11"/>
        <v>#REF!</v>
      </c>
      <c r="AP130" s="18" t="e">
        <f t="shared" si="12"/>
        <v>#REF!</v>
      </c>
      <c r="AQ130" s="18" t="e">
        <f t="shared" si="13"/>
        <v>#REF!</v>
      </c>
    </row>
    <row r="131" spans="7:43">
      <c r="G131">
        <v>663.7951599999999</v>
      </c>
      <c r="H131">
        <v>-1874.0907199999997</v>
      </c>
      <c r="J131">
        <v>23232.830599999998</v>
      </c>
      <c r="K131">
        <v>-20090.252518399997</v>
      </c>
      <c r="L131">
        <v>3142.5780816000006</v>
      </c>
      <c r="N131" s="14" t="s">
        <v>27</v>
      </c>
      <c r="O131" s="2">
        <v>2.7799999999999999E-3</v>
      </c>
      <c r="P131" s="2">
        <v>1.15E-2</v>
      </c>
      <c r="Q131" s="2">
        <v>2.7100000000000002E-3</v>
      </c>
      <c r="R131" s="1" t="e">
        <f>RTSs_volumes!#REF!*O131</f>
        <v>#REF!</v>
      </c>
      <c r="S131" s="1" t="e">
        <f>RTSs_volumes!#REF!*P131</f>
        <v>#REF!</v>
      </c>
      <c r="T131" s="1" t="e">
        <f>RTSs_volumes!#REF!*Q131</f>
        <v>#REF!</v>
      </c>
      <c r="U131" s="1" t="e">
        <f t="shared" si="7"/>
        <v>#REF!</v>
      </c>
      <c r="X131" s="15">
        <v>0.24651783333333299</v>
      </c>
      <c r="Y131" s="15">
        <v>5.3897066666666625E-2</v>
      </c>
      <c r="Z131" s="15">
        <v>15.933423651187415</v>
      </c>
      <c r="AA131" s="15">
        <v>16.233838551187414</v>
      </c>
      <c r="AB131" s="15">
        <v>0.15915114406435987</v>
      </c>
      <c r="AC131" s="15">
        <v>3.479577808115198E-2</v>
      </c>
      <c r="AD131" s="15">
        <v>10.286568596924802</v>
      </c>
      <c r="AE131" s="15">
        <v>10.480515519070314</v>
      </c>
      <c r="AF131" s="17" t="e">
        <f>X131*RTSs_volumes!#REF!</f>
        <v>#REF!</v>
      </c>
      <c r="AG131" s="17" t="e">
        <f>Y131*RTSs_volumes!#REF!</f>
        <v>#REF!</v>
      </c>
      <c r="AH131" s="17" t="e">
        <f>Z131*RTSs_volumes!#REF!</f>
        <v>#REF!</v>
      </c>
      <c r="AI131" s="17" t="e">
        <f t="shared" si="8"/>
        <v>#REF!</v>
      </c>
      <c r="AJ131" s="18" t="e">
        <f>RTSs_volumes!#REF!*AF131</f>
        <v>#REF!</v>
      </c>
      <c r="AK131" s="18" t="e">
        <f>RTSs_volumes!#REF!*AG131</f>
        <v>#REF!</v>
      </c>
      <c r="AL131" s="18" t="e">
        <f>RTSs_volumes!#REF!*AH131</f>
        <v>#REF!</v>
      </c>
      <c r="AM131" s="18" t="e">
        <f t="shared" si="9"/>
        <v>#REF!</v>
      </c>
      <c r="AN131" s="18" t="e">
        <f t="shared" si="10"/>
        <v>#REF!</v>
      </c>
      <c r="AO131" s="18" t="e">
        <f t="shared" si="11"/>
        <v>#REF!</v>
      </c>
      <c r="AP131" s="18" t="e">
        <f t="shared" si="12"/>
        <v>#REF!</v>
      </c>
      <c r="AQ131" s="18" t="e">
        <f t="shared" si="13"/>
        <v>#REF!</v>
      </c>
    </row>
    <row r="132" spans="7:43">
      <c r="G132">
        <v>848.37219999999991</v>
      </c>
      <c r="H132">
        <v>-2972.4661399999995</v>
      </c>
      <c r="J132">
        <v>29693.026999999998</v>
      </c>
      <c r="K132">
        <v>-31864.837020799998</v>
      </c>
      <c r="L132">
        <v>-2171.8100207999996</v>
      </c>
      <c r="N132" s="14" t="s">
        <v>27</v>
      </c>
      <c r="O132" s="2">
        <v>2.7799999999999999E-3</v>
      </c>
      <c r="P132" s="2">
        <v>1.15E-2</v>
      </c>
      <c r="Q132" s="2">
        <v>2.7100000000000002E-3</v>
      </c>
      <c r="R132" s="1" t="e">
        <f>RTSs_volumes!#REF!*O132</f>
        <v>#REF!</v>
      </c>
      <c r="S132" s="1" t="e">
        <f>RTSs_volumes!#REF!*P132</f>
        <v>#REF!</v>
      </c>
      <c r="T132" s="1" t="e">
        <f>RTSs_volumes!#REF!*Q132</f>
        <v>#REF!</v>
      </c>
      <c r="U132" s="1" t="e">
        <f t="shared" ref="U132:U195" si="14">R132+S132+T132</f>
        <v>#REF!</v>
      </c>
      <c r="X132" s="15">
        <v>0.24651783333333299</v>
      </c>
      <c r="Y132" s="15">
        <v>5.3897066666666625E-2</v>
      </c>
      <c r="Z132" s="15">
        <v>15.933423651187415</v>
      </c>
      <c r="AA132" s="15">
        <v>16.233838551187414</v>
      </c>
      <c r="AB132" s="15">
        <v>0.15915114406435987</v>
      </c>
      <c r="AC132" s="15">
        <v>3.479577808115198E-2</v>
      </c>
      <c r="AD132" s="15">
        <v>10.286568596924802</v>
      </c>
      <c r="AE132" s="15">
        <v>10.480515519070314</v>
      </c>
      <c r="AF132" s="17" t="e">
        <f>X132*RTSs_volumes!#REF!</f>
        <v>#REF!</v>
      </c>
      <c r="AG132" s="17" t="e">
        <f>Y132*RTSs_volumes!#REF!</f>
        <v>#REF!</v>
      </c>
      <c r="AH132" s="17" t="e">
        <f>Z132*RTSs_volumes!#REF!</f>
        <v>#REF!</v>
      </c>
      <c r="AI132" s="17" t="e">
        <f t="shared" ref="AI132:AI195" si="15">AF132+AG132+AH132</f>
        <v>#REF!</v>
      </c>
      <c r="AJ132" s="18" t="e">
        <f>RTSs_volumes!#REF!*AF132</f>
        <v>#REF!</v>
      </c>
      <c r="AK132" s="18" t="e">
        <f>RTSs_volumes!#REF!*AG132</f>
        <v>#REF!</v>
      </c>
      <c r="AL132" s="18" t="e">
        <f>RTSs_volumes!#REF!*AH132</f>
        <v>#REF!</v>
      </c>
      <c r="AM132" s="18" t="e">
        <f t="shared" ref="AM132:AM195" si="16">AJ132+AK132+AL132</f>
        <v>#REF!</v>
      </c>
      <c r="AN132" s="18" t="e">
        <f t="shared" ref="AN132:AN195" si="17">AJ132/1000000</f>
        <v>#REF!</v>
      </c>
      <c r="AO132" s="18" t="e">
        <f t="shared" ref="AO132:AO195" si="18">AK132/1000000</f>
        <v>#REF!</v>
      </c>
      <c r="AP132" s="18" t="e">
        <f t="shared" ref="AP132:AP195" si="19">AL132/1000000</f>
        <v>#REF!</v>
      </c>
      <c r="AQ132" s="18" t="e">
        <f t="shared" ref="AQ132:AQ195" si="20">AM132/1000000</f>
        <v>#REF!</v>
      </c>
    </row>
    <row r="133" spans="7:43">
      <c r="G133">
        <v>783.74763999999993</v>
      </c>
      <c r="H133">
        <v>619.16063559999986</v>
      </c>
      <c r="J133">
        <v>27431.167399999998</v>
      </c>
      <c r="K133">
        <v>6637.4020136319987</v>
      </c>
      <c r="L133">
        <v>34068.569413631994</v>
      </c>
      <c r="N133" s="14" t="s">
        <v>27</v>
      </c>
      <c r="O133" s="2">
        <v>2.7799999999999999E-3</v>
      </c>
      <c r="P133" s="2">
        <v>1.15E-2</v>
      </c>
      <c r="Q133" s="2">
        <v>2.7100000000000002E-3</v>
      </c>
      <c r="R133" s="1" t="e">
        <f>RTSs_volumes!#REF!*O133</f>
        <v>#REF!</v>
      </c>
      <c r="S133" s="1" t="e">
        <f>RTSs_volumes!#REF!*P133</f>
        <v>#REF!</v>
      </c>
      <c r="T133" s="1" t="e">
        <f>RTSs_volumes!#REF!*Q133</f>
        <v>#REF!</v>
      </c>
      <c r="U133" s="1" t="e">
        <f t="shared" si="14"/>
        <v>#REF!</v>
      </c>
      <c r="X133" s="15">
        <v>0.24651783333333299</v>
      </c>
      <c r="Y133" s="15">
        <v>5.3897066666666625E-2</v>
      </c>
      <c r="Z133" s="15">
        <v>15.933423651187415</v>
      </c>
      <c r="AA133" s="15">
        <v>16.233838551187414</v>
      </c>
      <c r="AB133" s="15">
        <v>0.15915114406435987</v>
      </c>
      <c r="AC133" s="15">
        <v>3.479577808115198E-2</v>
      </c>
      <c r="AD133" s="15">
        <v>10.286568596924802</v>
      </c>
      <c r="AE133" s="15">
        <v>10.480515519070314</v>
      </c>
      <c r="AF133" s="17" t="e">
        <f>X133*RTSs_volumes!#REF!</f>
        <v>#REF!</v>
      </c>
      <c r="AG133" s="17" t="e">
        <f>Y133*RTSs_volumes!#REF!</f>
        <v>#REF!</v>
      </c>
      <c r="AH133" s="17" t="e">
        <f>Z133*RTSs_volumes!#REF!</f>
        <v>#REF!</v>
      </c>
      <c r="AI133" s="17" t="e">
        <f t="shared" si="15"/>
        <v>#REF!</v>
      </c>
      <c r="AJ133" s="18" t="e">
        <f>RTSs_volumes!#REF!*AF133</f>
        <v>#REF!</v>
      </c>
      <c r="AK133" s="18" t="e">
        <f>RTSs_volumes!#REF!*AG133</f>
        <v>#REF!</v>
      </c>
      <c r="AL133" s="18" t="e">
        <f>RTSs_volumes!#REF!*AH133</f>
        <v>#REF!</v>
      </c>
      <c r="AM133" s="18" t="e">
        <f t="shared" si="16"/>
        <v>#REF!</v>
      </c>
      <c r="AN133" s="18" t="e">
        <f t="shared" si="17"/>
        <v>#REF!</v>
      </c>
      <c r="AO133" s="18" t="e">
        <f t="shared" si="18"/>
        <v>#REF!</v>
      </c>
      <c r="AP133" s="18" t="e">
        <f t="shared" si="19"/>
        <v>#REF!</v>
      </c>
      <c r="AQ133" s="18" t="e">
        <f t="shared" si="20"/>
        <v>#REF!</v>
      </c>
    </row>
    <row r="134" spans="7:43">
      <c r="G134">
        <v>933.40309999999999</v>
      </c>
      <c r="H134">
        <v>420.03139499999975</v>
      </c>
      <c r="J134">
        <v>32669.108499999998</v>
      </c>
      <c r="K134">
        <v>4502.7365543999977</v>
      </c>
      <c r="L134">
        <v>37171.845054399993</v>
      </c>
      <c r="N134" s="14" t="s">
        <v>27</v>
      </c>
      <c r="O134" s="2">
        <v>2.7799999999999999E-3</v>
      </c>
      <c r="P134" s="2">
        <v>1.15E-2</v>
      </c>
      <c r="Q134" s="2">
        <v>2.7100000000000002E-3</v>
      </c>
      <c r="R134" s="1" t="e">
        <f>RTSs_volumes!#REF!*O134</f>
        <v>#REF!</v>
      </c>
      <c r="S134" s="1" t="e">
        <f>RTSs_volumes!#REF!*P134</f>
        <v>#REF!</v>
      </c>
      <c r="T134" s="1" t="e">
        <f>RTSs_volumes!#REF!*Q134</f>
        <v>#REF!</v>
      </c>
      <c r="U134" s="1" t="e">
        <f t="shared" si="14"/>
        <v>#REF!</v>
      </c>
      <c r="X134" s="15">
        <v>0.24651783333333299</v>
      </c>
      <c r="Y134" s="15">
        <v>5.3897066666666625E-2</v>
      </c>
      <c r="Z134" s="15">
        <v>15.933423651187415</v>
      </c>
      <c r="AA134" s="15">
        <v>16.233838551187414</v>
      </c>
      <c r="AB134" s="15">
        <v>0.15915114406435987</v>
      </c>
      <c r="AC134" s="15">
        <v>3.479577808115198E-2</v>
      </c>
      <c r="AD134" s="15">
        <v>10.286568596924802</v>
      </c>
      <c r="AE134" s="15">
        <v>10.480515519070314</v>
      </c>
      <c r="AF134" s="17" t="e">
        <f>X134*RTSs_volumes!#REF!</f>
        <v>#REF!</v>
      </c>
      <c r="AG134" s="17" t="e">
        <f>Y134*RTSs_volumes!#REF!</f>
        <v>#REF!</v>
      </c>
      <c r="AH134" s="17" t="e">
        <f>Z134*RTSs_volumes!#REF!</f>
        <v>#REF!</v>
      </c>
      <c r="AI134" s="17" t="e">
        <f t="shared" si="15"/>
        <v>#REF!</v>
      </c>
      <c r="AJ134" s="18" t="e">
        <f>RTSs_volumes!#REF!*AF134</f>
        <v>#REF!</v>
      </c>
      <c r="AK134" s="18" t="e">
        <f>RTSs_volumes!#REF!*AG134</f>
        <v>#REF!</v>
      </c>
      <c r="AL134" s="18" t="e">
        <f>RTSs_volumes!#REF!*AH134</f>
        <v>#REF!</v>
      </c>
      <c r="AM134" s="18" t="e">
        <f t="shared" si="16"/>
        <v>#REF!</v>
      </c>
      <c r="AN134" s="18" t="e">
        <f t="shared" si="17"/>
        <v>#REF!</v>
      </c>
      <c r="AO134" s="18" t="e">
        <f t="shared" si="18"/>
        <v>#REF!</v>
      </c>
      <c r="AP134" s="18" t="e">
        <f t="shared" si="19"/>
        <v>#REF!</v>
      </c>
      <c r="AQ134" s="18" t="e">
        <f t="shared" si="20"/>
        <v>#REF!</v>
      </c>
    </row>
    <row r="135" spans="7:43">
      <c r="G135">
        <v>846.97339999999997</v>
      </c>
      <c r="H135">
        <v>-1891.01082</v>
      </c>
      <c r="J135">
        <v>29644.069</v>
      </c>
      <c r="K135">
        <v>-20271.635990400002</v>
      </c>
      <c r="L135">
        <v>9372.4330095999976</v>
      </c>
      <c r="N135" s="14" t="s">
        <v>27</v>
      </c>
      <c r="O135" s="2">
        <v>2.7799999999999999E-3</v>
      </c>
      <c r="P135" s="2">
        <v>1.15E-2</v>
      </c>
      <c r="Q135" s="2">
        <v>2.7100000000000002E-3</v>
      </c>
      <c r="R135" s="1" t="e">
        <f>RTSs_volumes!#REF!*O135</f>
        <v>#REF!</v>
      </c>
      <c r="S135" s="1" t="e">
        <f>RTSs_volumes!#REF!*P135</f>
        <v>#REF!</v>
      </c>
      <c r="T135" s="1" t="e">
        <f>RTSs_volumes!#REF!*Q135</f>
        <v>#REF!</v>
      </c>
      <c r="U135" s="1" t="e">
        <f t="shared" si="14"/>
        <v>#REF!</v>
      </c>
      <c r="X135" s="15">
        <v>0.24651783333333299</v>
      </c>
      <c r="Y135" s="15">
        <v>5.3897066666666625E-2</v>
      </c>
      <c r="Z135" s="15">
        <v>15.933423651187415</v>
      </c>
      <c r="AA135" s="15">
        <v>16.233838551187414</v>
      </c>
      <c r="AB135" s="15">
        <v>0.15915114406435987</v>
      </c>
      <c r="AC135" s="15">
        <v>3.479577808115198E-2</v>
      </c>
      <c r="AD135" s="15">
        <v>10.286568596924802</v>
      </c>
      <c r="AE135" s="15">
        <v>10.480515519070314</v>
      </c>
      <c r="AF135" s="17" t="e">
        <f>X135*RTSs_volumes!#REF!</f>
        <v>#REF!</v>
      </c>
      <c r="AG135" s="17" t="e">
        <f>Y135*RTSs_volumes!#REF!</f>
        <v>#REF!</v>
      </c>
      <c r="AH135" s="17" t="e">
        <f>Z135*RTSs_volumes!#REF!</f>
        <v>#REF!</v>
      </c>
      <c r="AI135" s="17" t="e">
        <f t="shared" si="15"/>
        <v>#REF!</v>
      </c>
      <c r="AJ135" s="18" t="e">
        <f>RTSs_volumes!#REF!*AF135</f>
        <v>#REF!</v>
      </c>
      <c r="AK135" s="18" t="e">
        <f>RTSs_volumes!#REF!*AG135</f>
        <v>#REF!</v>
      </c>
      <c r="AL135" s="18" t="e">
        <f>RTSs_volumes!#REF!*AH135</f>
        <v>#REF!</v>
      </c>
      <c r="AM135" s="18" t="e">
        <f t="shared" si="16"/>
        <v>#REF!</v>
      </c>
      <c r="AN135" s="18" t="e">
        <f t="shared" si="17"/>
        <v>#REF!</v>
      </c>
      <c r="AO135" s="18" t="e">
        <f t="shared" si="18"/>
        <v>#REF!</v>
      </c>
      <c r="AP135" s="18" t="e">
        <f t="shared" si="19"/>
        <v>#REF!</v>
      </c>
      <c r="AQ135" s="18" t="e">
        <f t="shared" si="20"/>
        <v>#REF!</v>
      </c>
    </row>
    <row r="136" spans="7:43">
      <c r="G136">
        <v>533.60991999999999</v>
      </c>
      <c r="H136">
        <v>-1237.9750144</v>
      </c>
      <c r="J136">
        <v>18676.3472</v>
      </c>
      <c r="K136">
        <v>-13271.092154368</v>
      </c>
      <c r="L136">
        <v>5405.2550456320005</v>
      </c>
      <c r="N136" s="14" t="s">
        <v>27</v>
      </c>
      <c r="O136" s="2">
        <v>2.7799999999999999E-3</v>
      </c>
      <c r="P136" s="2">
        <v>1.15E-2</v>
      </c>
      <c r="Q136" s="2">
        <v>2.7100000000000002E-3</v>
      </c>
      <c r="R136" s="1" t="e">
        <f>RTSs_volumes!#REF!*O136</f>
        <v>#REF!</v>
      </c>
      <c r="S136" s="1" t="e">
        <f>RTSs_volumes!#REF!*P136</f>
        <v>#REF!</v>
      </c>
      <c r="T136" s="1" t="e">
        <f>RTSs_volumes!#REF!*Q136</f>
        <v>#REF!</v>
      </c>
      <c r="U136" s="1" t="e">
        <f t="shared" si="14"/>
        <v>#REF!</v>
      </c>
      <c r="X136" s="15">
        <v>0.24651783333333299</v>
      </c>
      <c r="Y136" s="15">
        <v>5.3897066666666625E-2</v>
      </c>
      <c r="Z136" s="15">
        <v>15.933423651187415</v>
      </c>
      <c r="AA136" s="15">
        <v>16.233838551187414</v>
      </c>
      <c r="AB136" s="15">
        <v>0.15915114406435987</v>
      </c>
      <c r="AC136" s="15">
        <v>3.479577808115198E-2</v>
      </c>
      <c r="AD136" s="15">
        <v>10.286568596924802</v>
      </c>
      <c r="AE136" s="15">
        <v>10.480515519070314</v>
      </c>
      <c r="AF136" s="17" t="e">
        <f>X136*RTSs_volumes!#REF!</f>
        <v>#REF!</v>
      </c>
      <c r="AG136" s="17" t="e">
        <f>Y136*RTSs_volumes!#REF!</f>
        <v>#REF!</v>
      </c>
      <c r="AH136" s="17" t="e">
        <f>Z136*RTSs_volumes!#REF!</f>
        <v>#REF!</v>
      </c>
      <c r="AI136" s="17" t="e">
        <f t="shared" si="15"/>
        <v>#REF!</v>
      </c>
      <c r="AJ136" s="18" t="e">
        <f>RTSs_volumes!#REF!*AF136</f>
        <v>#REF!</v>
      </c>
      <c r="AK136" s="18" t="e">
        <f>RTSs_volumes!#REF!*AG136</f>
        <v>#REF!</v>
      </c>
      <c r="AL136" s="18" t="e">
        <f>RTSs_volumes!#REF!*AH136</f>
        <v>#REF!</v>
      </c>
      <c r="AM136" s="18" t="e">
        <f t="shared" si="16"/>
        <v>#REF!</v>
      </c>
      <c r="AN136" s="18" t="e">
        <f t="shared" si="17"/>
        <v>#REF!</v>
      </c>
      <c r="AO136" s="18" t="e">
        <f t="shared" si="18"/>
        <v>#REF!</v>
      </c>
      <c r="AP136" s="18" t="e">
        <f t="shared" si="19"/>
        <v>#REF!</v>
      </c>
      <c r="AQ136" s="18" t="e">
        <f t="shared" si="20"/>
        <v>#REF!</v>
      </c>
    </row>
    <row r="137" spans="7:43">
      <c r="G137">
        <v>1566.7151799999999</v>
      </c>
      <c r="H137">
        <v>360.34449140000015</v>
      </c>
      <c r="J137">
        <v>54835.031299999995</v>
      </c>
      <c r="K137">
        <v>3862.8929478080017</v>
      </c>
      <c r="L137">
        <v>58697.924247807998</v>
      </c>
      <c r="N137" s="14" t="s">
        <v>27</v>
      </c>
      <c r="O137" s="2">
        <v>2.7799999999999999E-3</v>
      </c>
      <c r="P137" s="2">
        <v>1.15E-2</v>
      </c>
      <c r="Q137" s="2">
        <v>2.7100000000000002E-3</v>
      </c>
      <c r="R137" s="1" t="e">
        <f>RTSs_volumes!#REF!*O137</f>
        <v>#REF!</v>
      </c>
      <c r="S137" s="1" t="e">
        <f>RTSs_volumes!#REF!*P137</f>
        <v>#REF!</v>
      </c>
      <c r="T137" s="1" t="e">
        <f>RTSs_volumes!#REF!*Q137</f>
        <v>#REF!</v>
      </c>
      <c r="U137" s="1" t="e">
        <f t="shared" si="14"/>
        <v>#REF!</v>
      </c>
      <c r="X137" s="15">
        <v>0.24651783333333299</v>
      </c>
      <c r="Y137" s="15">
        <v>5.3897066666666625E-2</v>
      </c>
      <c r="Z137" s="15">
        <v>15.933423651187415</v>
      </c>
      <c r="AA137" s="15">
        <v>16.233838551187414</v>
      </c>
      <c r="AB137" s="15">
        <v>0.15915114406435987</v>
      </c>
      <c r="AC137" s="15">
        <v>3.479577808115198E-2</v>
      </c>
      <c r="AD137" s="15">
        <v>10.286568596924802</v>
      </c>
      <c r="AE137" s="15">
        <v>10.480515519070314</v>
      </c>
      <c r="AF137" s="17" t="e">
        <f>X137*RTSs_volumes!#REF!</f>
        <v>#REF!</v>
      </c>
      <c r="AG137" s="17" t="e">
        <f>Y137*RTSs_volumes!#REF!</f>
        <v>#REF!</v>
      </c>
      <c r="AH137" s="17" t="e">
        <f>Z137*RTSs_volumes!#REF!</f>
        <v>#REF!</v>
      </c>
      <c r="AI137" s="17" t="e">
        <f t="shared" si="15"/>
        <v>#REF!</v>
      </c>
      <c r="AJ137" s="18" t="e">
        <f>RTSs_volumes!#REF!*AF137</f>
        <v>#REF!</v>
      </c>
      <c r="AK137" s="18" t="e">
        <f>RTSs_volumes!#REF!*AG137</f>
        <v>#REF!</v>
      </c>
      <c r="AL137" s="18" t="e">
        <f>RTSs_volumes!#REF!*AH137</f>
        <v>#REF!</v>
      </c>
      <c r="AM137" s="18" t="e">
        <f t="shared" si="16"/>
        <v>#REF!</v>
      </c>
      <c r="AN137" s="18" t="e">
        <f t="shared" si="17"/>
        <v>#REF!</v>
      </c>
      <c r="AO137" s="18" t="e">
        <f t="shared" si="18"/>
        <v>#REF!</v>
      </c>
      <c r="AP137" s="18" t="e">
        <f t="shared" si="19"/>
        <v>#REF!</v>
      </c>
      <c r="AQ137" s="18" t="e">
        <f t="shared" si="20"/>
        <v>#REF!</v>
      </c>
    </row>
    <row r="138" spans="7:43">
      <c r="G138">
        <v>617.81767999999988</v>
      </c>
      <c r="H138">
        <v>599.28314959999989</v>
      </c>
      <c r="J138">
        <v>21623.618799999997</v>
      </c>
      <c r="K138">
        <v>6424.3153637119995</v>
      </c>
      <c r="L138">
        <v>28047.934163711994</v>
      </c>
      <c r="N138" s="14" t="s">
        <v>27</v>
      </c>
      <c r="O138" s="2">
        <v>2.7799999999999999E-3</v>
      </c>
      <c r="P138" s="2">
        <v>1.15E-2</v>
      </c>
      <c r="Q138" s="2">
        <v>2.7100000000000002E-3</v>
      </c>
      <c r="R138" s="1" t="e">
        <f>RTSs_volumes!#REF!*O138</f>
        <v>#REF!</v>
      </c>
      <c r="S138" s="1" t="e">
        <f>RTSs_volumes!#REF!*P138</f>
        <v>#REF!</v>
      </c>
      <c r="T138" s="1" t="e">
        <f>RTSs_volumes!#REF!*Q138</f>
        <v>#REF!</v>
      </c>
      <c r="U138" s="1" t="e">
        <f t="shared" si="14"/>
        <v>#REF!</v>
      </c>
      <c r="X138" s="15">
        <v>0.24651783333333299</v>
      </c>
      <c r="Y138" s="15">
        <v>5.3897066666666625E-2</v>
      </c>
      <c r="Z138" s="15">
        <v>15.933423651187415</v>
      </c>
      <c r="AA138" s="15">
        <v>16.233838551187414</v>
      </c>
      <c r="AB138" s="15">
        <v>0.15915114406435987</v>
      </c>
      <c r="AC138" s="15">
        <v>3.479577808115198E-2</v>
      </c>
      <c r="AD138" s="15">
        <v>10.286568596924802</v>
      </c>
      <c r="AE138" s="15">
        <v>10.480515519070314</v>
      </c>
      <c r="AF138" s="17" t="e">
        <f>X138*RTSs_volumes!#REF!</f>
        <v>#REF!</v>
      </c>
      <c r="AG138" s="17" t="e">
        <f>Y138*RTSs_volumes!#REF!</f>
        <v>#REF!</v>
      </c>
      <c r="AH138" s="17" t="e">
        <f>Z138*RTSs_volumes!#REF!</f>
        <v>#REF!</v>
      </c>
      <c r="AI138" s="17" t="e">
        <f t="shared" si="15"/>
        <v>#REF!</v>
      </c>
      <c r="AJ138" s="18" t="e">
        <f>RTSs_volumes!#REF!*AF138</f>
        <v>#REF!</v>
      </c>
      <c r="AK138" s="18" t="e">
        <f>RTSs_volumes!#REF!*AG138</f>
        <v>#REF!</v>
      </c>
      <c r="AL138" s="18" t="e">
        <f>RTSs_volumes!#REF!*AH138</f>
        <v>#REF!</v>
      </c>
      <c r="AM138" s="18" t="e">
        <f t="shared" si="16"/>
        <v>#REF!</v>
      </c>
      <c r="AN138" s="18" t="e">
        <f t="shared" si="17"/>
        <v>#REF!</v>
      </c>
      <c r="AO138" s="18" t="e">
        <f t="shared" si="18"/>
        <v>#REF!</v>
      </c>
      <c r="AP138" s="18" t="e">
        <f t="shared" si="19"/>
        <v>#REF!</v>
      </c>
      <c r="AQ138" s="18" t="e">
        <f t="shared" si="20"/>
        <v>#REF!</v>
      </c>
    </row>
    <row r="139" spans="7:43">
      <c r="G139">
        <v>1274.7425799999999</v>
      </c>
      <c r="H139">
        <v>-764.84554799999989</v>
      </c>
      <c r="J139">
        <v>44615.990299999998</v>
      </c>
      <c r="K139">
        <v>0</v>
      </c>
      <c r="L139">
        <v>44615.990299999998</v>
      </c>
      <c r="N139" s="14" t="s">
        <v>27</v>
      </c>
      <c r="O139" s="2">
        <v>2.7799999999999999E-3</v>
      </c>
      <c r="P139" s="2">
        <v>1.15E-2</v>
      </c>
      <c r="Q139" s="2">
        <v>2.7100000000000002E-3</v>
      </c>
      <c r="R139" s="1" t="e">
        <f>RTSs_volumes!#REF!*O139</f>
        <v>#REF!</v>
      </c>
      <c r="S139" s="1" t="e">
        <f>RTSs_volumes!#REF!*P139</f>
        <v>#REF!</v>
      </c>
      <c r="T139" s="1" t="e">
        <f>RTSs_volumes!#REF!*Q139</f>
        <v>#REF!</v>
      </c>
      <c r="U139" s="1" t="e">
        <f t="shared" si="14"/>
        <v>#REF!</v>
      </c>
      <c r="X139" s="15">
        <v>0.24651783333333299</v>
      </c>
      <c r="Y139" s="15">
        <v>5.3897066666666625E-2</v>
      </c>
      <c r="Z139" s="15">
        <v>15.933423651187415</v>
      </c>
      <c r="AA139" s="15">
        <v>16.233838551187414</v>
      </c>
      <c r="AB139" s="15">
        <v>0.15915114406435987</v>
      </c>
      <c r="AC139" s="15">
        <v>3.479577808115198E-2</v>
      </c>
      <c r="AD139" s="15">
        <v>10.286568596924802</v>
      </c>
      <c r="AE139" s="15">
        <v>10.480515519070314</v>
      </c>
      <c r="AF139" s="17" t="e">
        <f>X139*RTSs_volumes!#REF!</f>
        <v>#REF!</v>
      </c>
      <c r="AG139" s="17" t="e">
        <f>Y139*RTSs_volumes!#REF!</f>
        <v>#REF!</v>
      </c>
      <c r="AH139" s="17" t="e">
        <f>Z139*RTSs_volumes!#REF!</f>
        <v>#REF!</v>
      </c>
      <c r="AI139" s="17" t="e">
        <f t="shared" si="15"/>
        <v>#REF!</v>
      </c>
      <c r="AJ139" s="18" t="e">
        <f>RTSs_volumes!#REF!*AF139</f>
        <v>#REF!</v>
      </c>
      <c r="AK139" s="18" t="e">
        <f>RTSs_volumes!#REF!*AG139</f>
        <v>#REF!</v>
      </c>
      <c r="AL139" s="18" t="e">
        <f>RTSs_volumes!#REF!*AH139</f>
        <v>#REF!</v>
      </c>
      <c r="AM139" s="18" t="e">
        <f t="shared" si="16"/>
        <v>#REF!</v>
      </c>
      <c r="AN139" s="18" t="e">
        <f t="shared" si="17"/>
        <v>#REF!</v>
      </c>
      <c r="AO139" s="18" t="e">
        <f t="shared" si="18"/>
        <v>#REF!</v>
      </c>
      <c r="AP139" s="18" t="e">
        <f t="shared" si="19"/>
        <v>#REF!</v>
      </c>
      <c r="AQ139" s="18" t="e">
        <f t="shared" si="20"/>
        <v>#REF!</v>
      </c>
    </row>
    <row r="140" spans="7:43">
      <c r="G140">
        <v>346.97772000000003</v>
      </c>
      <c r="H140">
        <v>-912.55140360000019</v>
      </c>
      <c r="J140">
        <v>12144.220200000002</v>
      </c>
      <c r="K140">
        <v>-9782.5510465920033</v>
      </c>
      <c r="L140">
        <v>2361.6691534079982</v>
      </c>
      <c r="N140" s="14" t="s">
        <v>27</v>
      </c>
      <c r="O140" s="2">
        <v>2.7799999999999999E-3</v>
      </c>
      <c r="P140" s="2">
        <v>1.15E-2</v>
      </c>
      <c r="Q140" s="2">
        <v>2.7100000000000002E-3</v>
      </c>
      <c r="R140" s="1" t="e">
        <f>RTSs_volumes!#REF!*O140</f>
        <v>#REF!</v>
      </c>
      <c r="S140" s="1" t="e">
        <f>RTSs_volumes!#REF!*P140</f>
        <v>#REF!</v>
      </c>
      <c r="T140" s="1" t="e">
        <f>RTSs_volumes!#REF!*Q140</f>
        <v>#REF!</v>
      </c>
      <c r="U140" s="1" t="e">
        <f t="shared" si="14"/>
        <v>#REF!</v>
      </c>
      <c r="X140" s="15">
        <v>0.24651783333333299</v>
      </c>
      <c r="Y140" s="15">
        <v>5.3897066666666625E-2</v>
      </c>
      <c r="Z140" s="15">
        <v>15.933423651187415</v>
      </c>
      <c r="AA140" s="15">
        <v>16.233838551187414</v>
      </c>
      <c r="AB140" s="15">
        <v>0.15915114406435987</v>
      </c>
      <c r="AC140" s="15">
        <v>3.479577808115198E-2</v>
      </c>
      <c r="AD140" s="15">
        <v>10.286568596924802</v>
      </c>
      <c r="AE140" s="15">
        <v>10.480515519070314</v>
      </c>
      <c r="AF140" s="17" t="e">
        <f>X140*RTSs_volumes!#REF!</f>
        <v>#REF!</v>
      </c>
      <c r="AG140" s="17" t="e">
        <f>Y140*RTSs_volumes!#REF!</f>
        <v>#REF!</v>
      </c>
      <c r="AH140" s="17" t="e">
        <f>Z140*RTSs_volumes!#REF!</f>
        <v>#REF!</v>
      </c>
      <c r="AI140" s="17" t="e">
        <f t="shared" si="15"/>
        <v>#REF!</v>
      </c>
      <c r="AJ140" s="18" t="e">
        <f>RTSs_volumes!#REF!*AF140</f>
        <v>#REF!</v>
      </c>
      <c r="AK140" s="18" t="e">
        <f>RTSs_volumes!#REF!*AG140</f>
        <v>#REF!</v>
      </c>
      <c r="AL140" s="18" t="e">
        <f>RTSs_volumes!#REF!*AH140</f>
        <v>#REF!</v>
      </c>
      <c r="AM140" s="18" t="e">
        <f t="shared" si="16"/>
        <v>#REF!</v>
      </c>
      <c r="AN140" s="18" t="e">
        <f t="shared" si="17"/>
        <v>#REF!</v>
      </c>
      <c r="AO140" s="18" t="e">
        <f t="shared" si="18"/>
        <v>#REF!</v>
      </c>
      <c r="AP140" s="18" t="e">
        <f t="shared" si="19"/>
        <v>#REF!</v>
      </c>
      <c r="AQ140" s="18" t="e">
        <f t="shared" si="20"/>
        <v>#REF!</v>
      </c>
    </row>
    <row r="141" spans="7:43">
      <c r="G141">
        <v>223.80799999999999</v>
      </c>
      <c r="H141">
        <v>-570.71039999999994</v>
      </c>
      <c r="J141">
        <v>7833.28</v>
      </c>
      <c r="K141">
        <v>-6118.015488</v>
      </c>
      <c r="L141">
        <v>1715.2645119999997</v>
      </c>
      <c r="N141" s="14" t="s">
        <v>27</v>
      </c>
      <c r="O141" s="2">
        <v>2.7799999999999999E-3</v>
      </c>
      <c r="P141" s="2">
        <v>1.15E-2</v>
      </c>
      <c r="Q141" s="2">
        <v>2.7100000000000002E-3</v>
      </c>
      <c r="R141" s="1" t="e">
        <f>RTSs_volumes!#REF!*O141</f>
        <v>#REF!</v>
      </c>
      <c r="S141" s="1" t="e">
        <f>RTSs_volumes!#REF!*P141</f>
        <v>#REF!</v>
      </c>
      <c r="T141" s="1" t="e">
        <f>RTSs_volumes!#REF!*Q141</f>
        <v>#REF!</v>
      </c>
      <c r="U141" s="1" t="e">
        <f t="shared" si="14"/>
        <v>#REF!</v>
      </c>
      <c r="X141" s="15">
        <v>0.24651783333333299</v>
      </c>
      <c r="Y141" s="15">
        <v>5.3897066666666625E-2</v>
      </c>
      <c r="Z141" s="15">
        <v>15.933423651187415</v>
      </c>
      <c r="AA141" s="15">
        <v>16.233838551187414</v>
      </c>
      <c r="AB141" s="15">
        <v>0.15915114406435987</v>
      </c>
      <c r="AC141" s="15">
        <v>3.479577808115198E-2</v>
      </c>
      <c r="AD141" s="15">
        <v>10.286568596924802</v>
      </c>
      <c r="AE141" s="15">
        <v>10.480515519070314</v>
      </c>
      <c r="AF141" s="17" t="e">
        <f>X141*RTSs_volumes!#REF!</f>
        <v>#REF!</v>
      </c>
      <c r="AG141" s="17" t="e">
        <f>Y141*RTSs_volumes!#REF!</f>
        <v>#REF!</v>
      </c>
      <c r="AH141" s="17" t="e">
        <f>Z141*RTSs_volumes!#REF!</f>
        <v>#REF!</v>
      </c>
      <c r="AI141" s="17" t="e">
        <f t="shared" si="15"/>
        <v>#REF!</v>
      </c>
      <c r="AJ141" s="18" t="e">
        <f>RTSs_volumes!#REF!*AF141</f>
        <v>#REF!</v>
      </c>
      <c r="AK141" s="18" t="e">
        <f>RTSs_volumes!#REF!*AG141</f>
        <v>#REF!</v>
      </c>
      <c r="AL141" s="18" t="e">
        <f>RTSs_volumes!#REF!*AH141</f>
        <v>#REF!</v>
      </c>
      <c r="AM141" s="18" t="e">
        <f t="shared" si="16"/>
        <v>#REF!</v>
      </c>
      <c r="AN141" s="18" t="e">
        <f t="shared" si="17"/>
        <v>#REF!</v>
      </c>
      <c r="AO141" s="18" t="e">
        <f t="shared" si="18"/>
        <v>#REF!</v>
      </c>
      <c r="AP141" s="18" t="e">
        <f t="shared" si="19"/>
        <v>#REF!</v>
      </c>
      <c r="AQ141" s="18" t="e">
        <f t="shared" si="20"/>
        <v>#REF!</v>
      </c>
    </row>
    <row r="142" spans="7:43">
      <c r="G142">
        <v>330.41269999999997</v>
      </c>
      <c r="H142">
        <v>-1315.0425459999999</v>
      </c>
      <c r="J142">
        <v>11564.4445</v>
      </c>
      <c r="K142">
        <v>-14097.256093120001</v>
      </c>
      <c r="L142">
        <v>-2532.8115931200009</v>
      </c>
      <c r="N142" s="14" t="s">
        <v>27</v>
      </c>
      <c r="O142" s="2">
        <v>2.7799999999999999E-3</v>
      </c>
      <c r="P142" s="2">
        <v>1.15E-2</v>
      </c>
      <c r="Q142" s="2">
        <v>2.7100000000000002E-3</v>
      </c>
      <c r="R142" s="1" t="e">
        <f>RTSs_volumes!#REF!*O142</f>
        <v>#REF!</v>
      </c>
      <c r="S142" s="1" t="e">
        <f>RTSs_volumes!#REF!*P142</f>
        <v>#REF!</v>
      </c>
      <c r="T142" s="1" t="e">
        <f>RTSs_volumes!#REF!*Q142</f>
        <v>#REF!</v>
      </c>
      <c r="U142" s="1" t="e">
        <f t="shared" si="14"/>
        <v>#REF!</v>
      </c>
      <c r="X142" s="15">
        <v>0.24651783333333299</v>
      </c>
      <c r="Y142" s="15">
        <v>5.3897066666666625E-2</v>
      </c>
      <c r="Z142" s="15">
        <v>15.933423651187415</v>
      </c>
      <c r="AA142" s="15">
        <v>16.233838551187414</v>
      </c>
      <c r="AB142" s="15">
        <v>0.15915114406435987</v>
      </c>
      <c r="AC142" s="15">
        <v>3.479577808115198E-2</v>
      </c>
      <c r="AD142" s="15">
        <v>10.286568596924802</v>
      </c>
      <c r="AE142" s="15">
        <v>10.480515519070314</v>
      </c>
      <c r="AF142" s="17" t="e">
        <f>X142*RTSs_volumes!#REF!</f>
        <v>#REF!</v>
      </c>
      <c r="AG142" s="17" t="e">
        <f>Y142*RTSs_volumes!#REF!</f>
        <v>#REF!</v>
      </c>
      <c r="AH142" s="17" t="e">
        <f>Z142*RTSs_volumes!#REF!</f>
        <v>#REF!</v>
      </c>
      <c r="AI142" s="17" t="e">
        <f t="shared" si="15"/>
        <v>#REF!</v>
      </c>
      <c r="AJ142" s="18" t="e">
        <f>RTSs_volumes!#REF!*AF142</f>
        <v>#REF!</v>
      </c>
      <c r="AK142" s="18" t="e">
        <f>RTSs_volumes!#REF!*AG142</f>
        <v>#REF!</v>
      </c>
      <c r="AL142" s="18" t="e">
        <f>RTSs_volumes!#REF!*AH142</f>
        <v>#REF!</v>
      </c>
      <c r="AM142" s="18" t="e">
        <f t="shared" si="16"/>
        <v>#REF!</v>
      </c>
      <c r="AN142" s="18" t="e">
        <f t="shared" si="17"/>
        <v>#REF!</v>
      </c>
      <c r="AO142" s="18" t="e">
        <f t="shared" si="18"/>
        <v>#REF!</v>
      </c>
      <c r="AP142" s="18" t="e">
        <f t="shared" si="19"/>
        <v>#REF!</v>
      </c>
      <c r="AQ142" s="18" t="e">
        <f t="shared" si="20"/>
        <v>#REF!</v>
      </c>
    </row>
    <row r="143" spans="7:43">
      <c r="G143">
        <v>111.94165999999998</v>
      </c>
      <c r="H143">
        <v>1348.897003</v>
      </c>
      <c r="J143">
        <v>3917.9580999999994</v>
      </c>
      <c r="K143">
        <v>14460.175872160002</v>
      </c>
      <c r="L143">
        <v>18378.133972160002</v>
      </c>
      <c r="N143" s="14" t="s">
        <v>27</v>
      </c>
      <c r="O143" s="2">
        <v>2.7799999999999999E-3</v>
      </c>
      <c r="P143" s="2">
        <v>1.15E-2</v>
      </c>
      <c r="Q143" s="2">
        <v>2.7100000000000002E-3</v>
      </c>
      <c r="R143" s="1" t="e">
        <f>RTSs_volumes!#REF!*O143</f>
        <v>#REF!</v>
      </c>
      <c r="S143" s="1" t="e">
        <f>RTSs_volumes!#REF!*P143</f>
        <v>#REF!</v>
      </c>
      <c r="T143" s="1" t="e">
        <f>RTSs_volumes!#REF!*Q143</f>
        <v>#REF!</v>
      </c>
      <c r="U143" s="1" t="e">
        <f t="shared" si="14"/>
        <v>#REF!</v>
      </c>
      <c r="X143" s="15">
        <v>0.24651783333333299</v>
      </c>
      <c r="Y143" s="15">
        <v>5.3897066666666625E-2</v>
      </c>
      <c r="Z143" s="15">
        <v>15.933423651187415</v>
      </c>
      <c r="AA143" s="15">
        <v>16.233838551187414</v>
      </c>
      <c r="AB143" s="15">
        <v>0.15915114406435987</v>
      </c>
      <c r="AC143" s="15">
        <v>3.479577808115198E-2</v>
      </c>
      <c r="AD143" s="15">
        <v>10.286568596924802</v>
      </c>
      <c r="AE143" s="15">
        <v>10.480515519070314</v>
      </c>
      <c r="AF143" s="17" t="e">
        <f>X143*RTSs_volumes!#REF!</f>
        <v>#REF!</v>
      </c>
      <c r="AG143" s="17" t="e">
        <f>Y143*RTSs_volumes!#REF!</f>
        <v>#REF!</v>
      </c>
      <c r="AH143" s="17" t="e">
        <f>Z143*RTSs_volumes!#REF!</f>
        <v>#REF!</v>
      </c>
      <c r="AI143" s="17" t="e">
        <f t="shared" si="15"/>
        <v>#REF!</v>
      </c>
      <c r="AJ143" s="18" t="e">
        <f>RTSs_volumes!#REF!*AF143</f>
        <v>#REF!</v>
      </c>
      <c r="AK143" s="18" t="e">
        <f>RTSs_volumes!#REF!*AG143</f>
        <v>#REF!</v>
      </c>
      <c r="AL143" s="18" t="e">
        <f>RTSs_volumes!#REF!*AH143</f>
        <v>#REF!</v>
      </c>
      <c r="AM143" s="18" t="e">
        <f t="shared" si="16"/>
        <v>#REF!</v>
      </c>
      <c r="AN143" s="18" t="e">
        <f t="shared" si="17"/>
        <v>#REF!</v>
      </c>
      <c r="AO143" s="18" t="e">
        <f t="shared" si="18"/>
        <v>#REF!</v>
      </c>
      <c r="AP143" s="18" t="e">
        <f t="shared" si="19"/>
        <v>#REF!</v>
      </c>
      <c r="AQ143" s="18" t="e">
        <f t="shared" si="20"/>
        <v>#REF!</v>
      </c>
    </row>
    <row r="144" spans="7:43">
      <c r="G144">
        <v>319.67415400000004</v>
      </c>
      <c r="H144">
        <v>783.20167730000003</v>
      </c>
      <c r="J144">
        <v>14705.011084000002</v>
      </c>
      <c r="K144">
        <v>17654.671142470834</v>
      </c>
      <c r="L144">
        <v>32359.682226470835</v>
      </c>
      <c r="N144" s="14" t="s">
        <v>27</v>
      </c>
      <c r="O144" s="2">
        <v>2.7799999999999999E-3</v>
      </c>
      <c r="P144" s="2">
        <v>1.15E-2</v>
      </c>
      <c r="Q144" s="2">
        <v>2.7100000000000002E-3</v>
      </c>
      <c r="R144" s="1" t="e">
        <f>RTSs_volumes!#REF!*O144</f>
        <v>#REF!</v>
      </c>
      <c r="S144" s="1" t="e">
        <f>RTSs_volumes!#REF!*P144</f>
        <v>#REF!</v>
      </c>
      <c r="T144" s="1" t="e">
        <f>RTSs_volumes!#REF!*Q144</f>
        <v>#REF!</v>
      </c>
      <c r="U144" s="1" t="e">
        <f t="shared" si="14"/>
        <v>#REF!</v>
      </c>
      <c r="X144" s="15">
        <v>0.24651783333333299</v>
      </c>
      <c r="Y144" s="15">
        <v>5.3897066666666625E-2</v>
      </c>
      <c r="Z144" s="15">
        <v>15.933423651187415</v>
      </c>
      <c r="AA144" s="15">
        <v>16.233838551187414</v>
      </c>
      <c r="AB144" s="15">
        <v>0.15915114406435987</v>
      </c>
      <c r="AC144" s="15">
        <v>3.479577808115198E-2</v>
      </c>
      <c r="AD144" s="15">
        <v>10.286568596924802</v>
      </c>
      <c r="AE144" s="15">
        <v>10.480515519070314</v>
      </c>
      <c r="AF144" s="17" t="e">
        <f>X144*RTSs_volumes!#REF!</f>
        <v>#REF!</v>
      </c>
      <c r="AG144" s="17" t="e">
        <f>Y144*RTSs_volumes!#REF!</f>
        <v>#REF!</v>
      </c>
      <c r="AH144" s="17" t="e">
        <f>Z144*RTSs_volumes!#REF!</f>
        <v>#REF!</v>
      </c>
      <c r="AI144" s="17" t="e">
        <f t="shared" si="15"/>
        <v>#REF!</v>
      </c>
      <c r="AJ144" s="18" t="e">
        <f>RTSs_volumes!#REF!*AF144</f>
        <v>#REF!</v>
      </c>
      <c r="AK144" s="18" t="e">
        <f>RTSs_volumes!#REF!*AG144</f>
        <v>#REF!</v>
      </c>
      <c r="AL144" s="18" t="e">
        <f>RTSs_volumes!#REF!*AH144</f>
        <v>#REF!</v>
      </c>
      <c r="AM144" s="18" t="e">
        <f t="shared" si="16"/>
        <v>#REF!</v>
      </c>
      <c r="AN144" s="18" t="e">
        <f t="shared" si="17"/>
        <v>#REF!</v>
      </c>
      <c r="AO144" s="18" t="e">
        <f t="shared" si="18"/>
        <v>#REF!</v>
      </c>
      <c r="AP144" s="18" t="e">
        <f t="shared" si="19"/>
        <v>#REF!</v>
      </c>
      <c r="AQ144" s="18" t="e">
        <f t="shared" si="20"/>
        <v>#REF!</v>
      </c>
    </row>
    <row r="145" spans="7:43">
      <c r="G145">
        <v>168.03483199999999</v>
      </c>
      <c r="H145">
        <v>-176.4365736</v>
      </c>
      <c r="J145">
        <v>7729.6022720000001</v>
      </c>
      <c r="K145">
        <v>-3977.1744299000002</v>
      </c>
      <c r="L145">
        <v>3752.4278420999999</v>
      </c>
      <c r="N145" s="14" t="s">
        <v>27</v>
      </c>
      <c r="O145" s="2">
        <v>2.7799999999999999E-3</v>
      </c>
      <c r="P145" s="2">
        <v>1.15E-2</v>
      </c>
      <c r="Q145" s="2">
        <v>2.7100000000000002E-3</v>
      </c>
      <c r="R145" s="1" t="e">
        <f>RTSs_volumes!#REF!*O145</f>
        <v>#REF!</v>
      </c>
      <c r="S145" s="1" t="e">
        <f>RTSs_volumes!#REF!*P145</f>
        <v>#REF!</v>
      </c>
      <c r="T145" s="1" t="e">
        <f>RTSs_volumes!#REF!*Q145</f>
        <v>#REF!</v>
      </c>
      <c r="U145" s="1" t="e">
        <f t="shared" si="14"/>
        <v>#REF!</v>
      </c>
      <c r="X145" s="15">
        <v>0.24651783333333299</v>
      </c>
      <c r="Y145" s="15">
        <v>5.3897066666666625E-2</v>
      </c>
      <c r="Z145" s="15">
        <v>15.933423651187415</v>
      </c>
      <c r="AA145" s="15">
        <v>16.233838551187414</v>
      </c>
      <c r="AB145" s="15">
        <v>0.15915114406435987</v>
      </c>
      <c r="AC145" s="15">
        <v>3.479577808115198E-2</v>
      </c>
      <c r="AD145" s="15">
        <v>10.286568596924802</v>
      </c>
      <c r="AE145" s="15">
        <v>10.480515519070314</v>
      </c>
      <c r="AF145" s="17" t="e">
        <f>X145*RTSs_volumes!#REF!</f>
        <v>#REF!</v>
      </c>
      <c r="AG145" s="17" t="e">
        <f>Y145*RTSs_volumes!#REF!</f>
        <v>#REF!</v>
      </c>
      <c r="AH145" s="17" t="e">
        <f>Z145*RTSs_volumes!#REF!</f>
        <v>#REF!</v>
      </c>
      <c r="AI145" s="17" t="e">
        <f t="shared" si="15"/>
        <v>#REF!</v>
      </c>
      <c r="AJ145" s="18" t="e">
        <f>RTSs_volumes!#REF!*AF145</f>
        <v>#REF!</v>
      </c>
      <c r="AK145" s="18" t="e">
        <f>RTSs_volumes!#REF!*AG145</f>
        <v>#REF!</v>
      </c>
      <c r="AL145" s="18" t="e">
        <f>RTSs_volumes!#REF!*AH145</f>
        <v>#REF!</v>
      </c>
      <c r="AM145" s="18" t="e">
        <f t="shared" si="16"/>
        <v>#REF!</v>
      </c>
      <c r="AN145" s="18" t="e">
        <f t="shared" si="17"/>
        <v>#REF!</v>
      </c>
      <c r="AO145" s="18" t="e">
        <f t="shared" si="18"/>
        <v>#REF!</v>
      </c>
      <c r="AP145" s="18" t="e">
        <f t="shared" si="19"/>
        <v>#REF!</v>
      </c>
      <c r="AQ145" s="18" t="e">
        <f t="shared" si="20"/>
        <v>#REF!</v>
      </c>
    </row>
    <row r="146" spans="7:43">
      <c r="G146">
        <v>968.2434199999999</v>
      </c>
      <c r="H146">
        <v>29.04730260000008</v>
      </c>
      <c r="J146">
        <v>45507.440739999998</v>
      </c>
      <c r="K146">
        <v>464.75684160000128</v>
      </c>
      <c r="L146">
        <v>45972.197581599998</v>
      </c>
      <c r="N146" s="14" t="s">
        <v>27</v>
      </c>
      <c r="O146" s="2">
        <v>2.7799999999999999E-3</v>
      </c>
      <c r="P146" s="2">
        <v>1.15E-2</v>
      </c>
      <c r="Q146" s="2">
        <v>2.7100000000000002E-3</v>
      </c>
      <c r="R146" s="1" t="e">
        <f>RTSs_volumes!#REF!*O146</f>
        <v>#REF!</v>
      </c>
      <c r="S146" s="1" t="e">
        <f>RTSs_volumes!#REF!*P146</f>
        <v>#REF!</v>
      </c>
      <c r="T146" s="1" t="e">
        <f>RTSs_volumes!#REF!*Q146</f>
        <v>#REF!</v>
      </c>
      <c r="U146" s="1" t="e">
        <f t="shared" si="14"/>
        <v>#REF!</v>
      </c>
      <c r="X146" s="15">
        <v>0.24651783333333299</v>
      </c>
      <c r="Y146" s="15">
        <v>5.3897066666666625E-2</v>
      </c>
      <c r="Z146" s="15">
        <v>15.933423651187415</v>
      </c>
      <c r="AA146" s="15">
        <v>16.233838551187414</v>
      </c>
      <c r="AB146" s="15">
        <v>0.15915114406435987</v>
      </c>
      <c r="AC146" s="15">
        <v>3.479577808115198E-2</v>
      </c>
      <c r="AD146" s="15">
        <v>10.286568596924802</v>
      </c>
      <c r="AE146" s="15">
        <v>10.480515519070314</v>
      </c>
      <c r="AF146" s="17" t="e">
        <f>X146*RTSs_volumes!#REF!</f>
        <v>#REF!</v>
      </c>
      <c r="AG146" s="17" t="e">
        <f>Y146*RTSs_volumes!#REF!</f>
        <v>#REF!</v>
      </c>
      <c r="AH146" s="17" t="e">
        <f>Z146*RTSs_volumes!#REF!</f>
        <v>#REF!</v>
      </c>
      <c r="AI146" s="17" t="e">
        <f t="shared" si="15"/>
        <v>#REF!</v>
      </c>
      <c r="AJ146" s="18" t="e">
        <f>RTSs_volumes!#REF!*AF146</f>
        <v>#REF!</v>
      </c>
      <c r="AK146" s="18" t="e">
        <f>RTSs_volumes!#REF!*AG146</f>
        <v>#REF!</v>
      </c>
      <c r="AL146" s="18" t="e">
        <f>RTSs_volumes!#REF!*AH146</f>
        <v>#REF!</v>
      </c>
      <c r="AM146" s="18" t="e">
        <f t="shared" si="16"/>
        <v>#REF!</v>
      </c>
      <c r="AN146" s="18" t="e">
        <f t="shared" si="17"/>
        <v>#REF!</v>
      </c>
      <c r="AO146" s="18" t="e">
        <f t="shared" si="18"/>
        <v>#REF!</v>
      </c>
      <c r="AP146" s="18" t="e">
        <f t="shared" si="19"/>
        <v>#REF!</v>
      </c>
      <c r="AQ146" s="18" t="e">
        <f t="shared" si="20"/>
        <v>#REF!</v>
      </c>
    </row>
    <row r="147" spans="7:43">
      <c r="G147">
        <v>7418.7557999999999</v>
      </c>
      <c r="H147">
        <v>-5786.6295239999999</v>
      </c>
      <c r="J147">
        <v>222562.674</v>
      </c>
      <c r="K147">
        <v>0</v>
      </c>
      <c r="L147">
        <v>222562.674</v>
      </c>
      <c r="N147" s="14" t="s">
        <v>27</v>
      </c>
      <c r="O147" s="2">
        <v>2.7799999999999999E-3</v>
      </c>
      <c r="P147" s="2">
        <v>1.15E-2</v>
      </c>
      <c r="Q147" s="2">
        <v>2.7100000000000002E-3</v>
      </c>
      <c r="R147" s="1" t="e">
        <f>RTSs_volumes!#REF!*O147</f>
        <v>#REF!</v>
      </c>
      <c r="S147" s="1" t="e">
        <f>RTSs_volumes!#REF!*P147</f>
        <v>#REF!</v>
      </c>
      <c r="T147" s="1" t="e">
        <f>RTSs_volumes!#REF!*Q147</f>
        <v>#REF!</v>
      </c>
      <c r="U147" s="1" t="e">
        <f t="shared" si="14"/>
        <v>#REF!</v>
      </c>
      <c r="X147" s="15">
        <v>0.24651783333333299</v>
      </c>
      <c r="Y147" s="15">
        <v>5.3897066666666625E-2</v>
      </c>
      <c r="Z147" s="15">
        <v>15.933423651187415</v>
      </c>
      <c r="AA147" s="15">
        <v>16.233838551187414</v>
      </c>
      <c r="AB147" s="15">
        <v>0.15915114406435987</v>
      </c>
      <c r="AC147" s="15">
        <v>3.479577808115198E-2</v>
      </c>
      <c r="AD147" s="15">
        <v>10.286568596924802</v>
      </c>
      <c r="AE147" s="15">
        <v>10.480515519070314</v>
      </c>
      <c r="AF147" s="17" t="e">
        <f>X147*RTSs_volumes!#REF!</f>
        <v>#REF!</v>
      </c>
      <c r="AG147" s="17" t="e">
        <f>Y147*RTSs_volumes!#REF!</f>
        <v>#REF!</v>
      </c>
      <c r="AH147" s="17" t="e">
        <f>Z147*RTSs_volumes!#REF!</f>
        <v>#REF!</v>
      </c>
      <c r="AI147" s="17" t="e">
        <f t="shared" si="15"/>
        <v>#REF!</v>
      </c>
      <c r="AJ147" s="18" t="e">
        <f>RTSs_volumes!#REF!*AF147</f>
        <v>#REF!</v>
      </c>
      <c r="AK147" s="18" t="e">
        <f>RTSs_volumes!#REF!*AG147</f>
        <v>#REF!</v>
      </c>
      <c r="AL147" s="18" t="e">
        <f>RTSs_volumes!#REF!*AH147</f>
        <v>#REF!</v>
      </c>
      <c r="AM147" s="18" t="e">
        <f t="shared" si="16"/>
        <v>#REF!</v>
      </c>
      <c r="AN147" s="18" t="e">
        <f t="shared" si="17"/>
        <v>#REF!</v>
      </c>
      <c r="AO147" s="18" t="e">
        <f t="shared" si="18"/>
        <v>#REF!</v>
      </c>
      <c r="AP147" s="18" t="e">
        <f t="shared" si="19"/>
        <v>#REF!</v>
      </c>
      <c r="AQ147" s="18" t="e">
        <f t="shared" si="20"/>
        <v>#REF!</v>
      </c>
    </row>
    <row r="148" spans="7:43">
      <c r="G148">
        <v>9548.7376450000011</v>
      </c>
      <c r="H148">
        <v>58342.787010950007</v>
      </c>
      <c r="J148">
        <v>525180.57047500007</v>
      </c>
      <c r="K148">
        <v>916512.14504474192</v>
      </c>
      <c r="L148">
        <v>1441692.7155197421</v>
      </c>
      <c r="N148" s="14" t="s">
        <v>27</v>
      </c>
      <c r="O148" s="2">
        <v>2.7799999999999999E-3</v>
      </c>
      <c r="P148" s="2">
        <v>1.15E-2</v>
      </c>
      <c r="Q148" s="2">
        <v>2.7100000000000002E-3</v>
      </c>
      <c r="R148" s="1" t="e">
        <f>RTSs_volumes!#REF!*O148</f>
        <v>#REF!</v>
      </c>
      <c r="S148" s="1" t="e">
        <f>RTSs_volumes!#REF!*P148</f>
        <v>#REF!</v>
      </c>
      <c r="T148" s="1" t="e">
        <f>RTSs_volumes!#REF!*Q148</f>
        <v>#REF!</v>
      </c>
      <c r="U148" s="1" t="e">
        <f t="shared" si="14"/>
        <v>#REF!</v>
      </c>
      <c r="X148" s="15">
        <v>0.24651783333333299</v>
      </c>
      <c r="Y148" s="15">
        <v>5.3897066666666625E-2</v>
      </c>
      <c r="Z148" s="15">
        <v>15.933423651187415</v>
      </c>
      <c r="AA148" s="15">
        <v>16.233838551187414</v>
      </c>
      <c r="AB148" s="15">
        <v>0.15915114406435987</v>
      </c>
      <c r="AC148" s="15">
        <v>3.479577808115198E-2</v>
      </c>
      <c r="AD148" s="15">
        <v>10.286568596924802</v>
      </c>
      <c r="AE148" s="15">
        <v>10.480515519070314</v>
      </c>
      <c r="AF148" s="17" t="e">
        <f>X148*RTSs_volumes!#REF!</f>
        <v>#REF!</v>
      </c>
      <c r="AG148" s="17" t="e">
        <f>Y148*RTSs_volumes!#REF!</f>
        <v>#REF!</v>
      </c>
      <c r="AH148" s="17" t="e">
        <f>Z148*RTSs_volumes!#REF!</f>
        <v>#REF!</v>
      </c>
      <c r="AI148" s="17" t="e">
        <f t="shared" si="15"/>
        <v>#REF!</v>
      </c>
      <c r="AJ148" s="18" t="e">
        <f>RTSs_volumes!#REF!*AF148</f>
        <v>#REF!</v>
      </c>
      <c r="AK148" s="18" t="e">
        <f>RTSs_volumes!#REF!*AG148</f>
        <v>#REF!</v>
      </c>
      <c r="AL148" s="18" t="e">
        <f>RTSs_volumes!#REF!*AH148</f>
        <v>#REF!</v>
      </c>
      <c r="AM148" s="18" t="e">
        <f t="shared" si="16"/>
        <v>#REF!</v>
      </c>
      <c r="AN148" s="18" t="e">
        <f t="shared" si="17"/>
        <v>#REF!</v>
      </c>
      <c r="AO148" s="18" t="e">
        <f t="shared" si="18"/>
        <v>#REF!</v>
      </c>
      <c r="AP148" s="18" t="e">
        <f t="shared" si="19"/>
        <v>#REF!</v>
      </c>
      <c r="AQ148" s="18" t="e">
        <f t="shared" si="20"/>
        <v>#REF!</v>
      </c>
    </row>
    <row r="149" spans="7:43">
      <c r="G149">
        <v>402.64690999999999</v>
      </c>
      <c r="H149">
        <v>-539.54685940000002</v>
      </c>
      <c r="J149">
        <v>22145.58005</v>
      </c>
      <c r="K149">
        <v>-8475.7906640290912</v>
      </c>
      <c r="L149">
        <v>13669.789385970909</v>
      </c>
      <c r="N149" s="14" t="s">
        <v>27</v>
      </c>
      <c r="O149" s="2">
        <v>2.7799999999999999E-3</v>
      </c>
      <c r="P149" s="2">
        <v>1.15E-2</v>
      </c>
      <c r="Q149" s="2">
        <v>2.7100000000000002E-3</v>
      </c>
      <c r="R149" s="1" t="e">
        <f>RTSs_volumes!#REF!*O149</f>
        <v>#REF!</v>
      </c>
      <c r="S149" s="1" t="e">
        <f>RTSs_volumes!#REF!*P149</f>
        <v>#REF!</v>
      </c>
      <c r="T149" s="1" t="e">
        <f>RTSs_volumes!#REF!*Q149</f>
        <v>#REF!</v>
      </c>
      <c r="U149" s="1" t="e">
        <f t="shared" si="14"/>
        <v>#REF!</v>
      </c>
      <c r="X149" s="15">
        <v>0.24651783333333299</v>
      </c>
      <c r="Y149" s="15">
        <v>5.3897066666666625E-2</v>
      </c>
      <c r="Z149" s="15">
        <v>15.933423651187415</v>
      </c>
      <c r="AA149" s="15">
        <v>16.233838551187414</v>
      </c>
      <c r="AB149" s="15">
        <v>0.15915114406435987</v>
      </c>
      <c r="AC149" s="15">
        <v>3.479577808115198E-2</v>
      </c>
      <c r="AD149" s="15">
        <v>10.286568596924802</v>
      </c>
      <c r="AE149" s="15">
        <v>10.480515519070314</v>
      </c>
      <c r="AF149" s="17" t="e">
        <f>X149*RTSs_volumes!#REF!</f>
        <v>#REF!</v>
      </c>
      <c r="AG149" s="17" t="e">
        <f>Y149*RTSs_volumes!#REF!</f>
        <v>#REF!</v>
      </c>
      <c r="AH149" s="17" t="e">
        <f>Z149*RTSs_volumes!#REF!</f>
        <v>#REF!</v>
      </c>
      <c r="AI149" s="17" t="e">
        <f t="shared" si="15"/>
        <v>#REF!</v>
      </c>
      <c r="AJ149" s="18" t="e">
        <f>RTSs_volumes!#REF!*AF149</f>
        <v>#REF!</v>
      </c>
      <c r="AK149" s="18" t="e">
        <f>RTSs_volumes!#REF!*AG149</f>
        <v>#REF!</v>
      </c>
      <c r="AL149" s="18" t="e">
        <f>RTSs_volumes!#REF!*AH149</f>
        <v>#REF!</v>
      </c>
      <c r="AM149" s="18" t="e">
        <f t="shared" si="16"/>
        <v>#REF!</v>
      </c>
      <c r="AN149" s="18" t="e">
        <f t="shared" si="17"/>
        <v>#REF!</v>
      </c>
      <c r="AO149" s="18" t="e">
        <f t="shared" si="18"/>
        <v>#REF!</v>
      </c>
      <c r="AP149" s="18" t="e">
        <f t="shared" si="19"/>
        <v>#REF!</v>
      </c>
      <c r="AQ149" s="18" t="e">
        <f t="shared" si="20"/>
        <v>#REF!</v>
      </c>
    </row>
    <row r="150" spans="7:43">
      <c r="G150">
        <v>320.64282699999995</v>
      </c>
      <c r="H150">
        <v>-808.01992403999998</v>
      </c>
      <c r="J150">
        <v>17635.355484999996</v>
      </c>
      <c r="K150">
        <v>-12693.258443101091</v>
      </c>
      <c r="L150">
        <v>4942.0970418989054</v>
      </c>
      <c r="N150" s="14" t="s">
        <v>27</v>
      </c>
      <c r="O150" s="2">
        <v>2.7799999999999999E-3</v>
      </c>
      <c r="P150" s="2">
        <v>1.15E-2</v>
      </c>
      <c r="Q150" s="2">
        <v>2.7100000000000002E-3</v>
      </c>
      <c r="R150" s="1" t="e">
        <f>RTSs_volumes!#REF!*O150</f>
        <v>#REF!</v>
      </c>
      <c r="S150" s="1" t="e">
        <f>RTSs_volumes!#REF!*P150</f>
        <v>#REF!</v>
      </c>
      <c r="T150" s="1" t="e">
        <f>RTSs_volumes!#REF!*Q150</f>
        <v>#REF!</v>
      </c>
      <c r="U150" s="1" t="e">
        <f t="shared" si="14"/>
        <v>#REF!</v>
      </c>
      <c r="X150" s="15">
        <v>0.24651783333333299</v>
      </c>
      <c r="Y150" s="15">
        <v>5.3897066666666625E-2</v>
      </c>
      <c r="Z150" s="15">
        <v>15.933423651187415</v>
      </c>
      <c r="AA150" s="15">
        <v>16.233838551187414</v>
      </c>
      <c r="AB150" s="15">
        <v>0.15915114406435987</v>
      </c>
      <c r="AC150" s="15">
        <v>3.479577808115198E-2</v>
      </c>
      <c r="AD150" s="15">
        <v>10.286568596924802</v>
      </c>
      <c r="AE150" s="15">
        <v>10.480515519070314</v>
      </c>
      <c r="AF150" s="17" t="e">
        <f>X150*RTSs_volumes!#REF!</f>
        <v>#REF!</v>
      </c>
      <c r="AG150" s="17" t="e">
        <f>Y150*RTSs_volumes!#REF!</f>
        <v>#REF!</v>
      </c>
      <c r="AH150" s="17" t="e">
        <f>Z150*RTSs_volumes!#REF!</f>
        <v>#REF!</v>
      </c>
      <c r="AI150" s="17" t="e">
        <f t="shared" si="15"/>
        <v>#REF!</v>
      </c>
      <c r="AJ150" s="18" t="e">
        <f>RTSs_volumes!#REF!*AF150</f>
        <v>#REF!</v>
      </c>
      <c r="AK150" s="18" t="e">
        <f>RTSs_volumes!#REF!*AG150</f>
        <v>#REF!</v>
      </c>
      <c r="AL150" s="18" t="e">
        <f>RTSs_volumes!#REF!*AH150</f>
        <v>#REF!</v>
      </c>
      <c r="AM150" s="18" t="e">
        <f t="shared" si="16"/>
        <v>#REF!</v>
      </c>
      <c r="AN150" s="18" t="e">
        <f t="shared" si="17"/>
        <v>#REF!</v>
      </c>
      <c r="AO150" s="18" t="e">
        <f t="shared" si="18"/>
        <v>#REF!</v>
      </c>
      <c r="AP150" s="18" t="e">
        <f t="shared" si="19"/>
        <v>#REF!</v>
      </c>
      <c r="AQ150" s="18" t="e">
        <f t="shared" si="20"/>
        <v>#REF!</v>
      </c>
    </row>
    <row r="151" spans="7:43">
      <c r="G151">
        <v>509.91427199999998</v>
      </c>
      <c r="H151">
        <v>1081.0182566400001</v>
      </c>
      <c r="J151">
        <v>17337.085247999999</v>
      </c>
      <c r="K151">
        <v>12296.582669280002</v>
      </c>
      <c r="L151">
        <v>29633.66791728</v>
      </c>
      <c r="N151" s="14" t="s">
        <v>27</v>
      </c>
      <c r="O151" s="2">
        <v>2.7799999999999999E-3</v>
      </c>
      <c r="P151" s="2">
        <v>1.15E-2</v>
      </c>
      <c r="Q151" s="2">
        <v>2.7100000000000002E-3</v>
      </c>
      <c r="R151" s="1" t="e">
        <f>RTSs_volumes!#REF!*O151</f>
        <v>#REF!</v>
      </c>
      <c r="S151" s="1" t="e">
        <f>RTSs_volumes!#REF!*P151</f>
        <v>#REF!</v>
      </c>
      <c r="T151" s="1" t="e">
        <f>RTSs_volumes!#REF!*Q151</f>
        <v>#REF!</v>
      </c>
      <c r="U151" s="1" t="e">
        <f t="shared" si="14"/>
        <v>#REF!</v>
      </c>
      <c r="X151" s="15">
        <v>0.24651783333333299</v>
      </c>
      <c r="Y151" s="15">
        <v>5.3897066666666625E-2</v>
      </c>
      <c r="Z151" s="15">
        <v>15.933423651187415</v>
      </c>
      <c r="AA151" s="15">
        <v>16.233838551187414</v>
      </c>
      <c r="AB151" s="15">
        <v>0.15915114406435987</v>
      </c>
      <c r="AC151" s="15">
        <v>3.479577808115198E-2</v>
      </c>
      <c r="AD151" s="15">
        <v>10.286568596924802</v>
      </c>
      <c r="AE151" s="15">
        <v>10.480515519070314</v>
      </c>
      <c r="AF151" s="17" t="e">
        <f>X151*RTSs_volumes!#REF!</f>
        <v>#REF!</v>
      </c>
      <c r="AG151" s="17" t="e">
        <f>Y151*RTSs_volumes!#REF!</f>
        <v>#REF!</v>
      </c>
      <c r="AH151" s="17" t="e">
        <f>Z151*RTSs_volumes!#REF!</f>
        <v>#REF!</v>
      </c>
      <c r="AI151" s="17" t="e">
        <f t="shared" si="15"/>
        <v>#REF!</v>
      </c>
      <c r="AJ151" s="18" t="e">
        <f>RTSs_volumes!#REF!*AF151</f>
        <v>#REF!</v>
      </c>
      <c r="AK151" s="18" t="e">
        <f>RTSs_volumes!#REF!*AG151</f>
        <v>#REF!</v>
      </c>
      <c r="AL151" s="18" t="e">
        <f>RTSs_volumes!#REF!*AH151</f>
        <v>#REF!</v>
      </c>
      <c r="AM151" s="18" t="e">
        <f t="shared" si="16"/>
        <v>#REF!</v>
      </c>
      <c r="AN151" s="18" t="e">
        <f t="shared" si="17"/>
        <v>#REF!</v>
      </c>
      <c r="AO151" s="18" t="e">
        <f t="shared" si="18"/>
        <v>#REF!</v>
      </c>
      <c r="AP151" s="18" t="e">
        <f t="shared" si="19"/>
        <v>#REF!</v>
      </c>
      <c r="AQ151" s="18" t="e">
        <f t="shared" si="20"/>
        <v>#REF!</v>
      </c>
    </row>
    <row r="152" spans="7:43">
      <c r="G152">
        <v>1659.8735040000001</v>
      </c>
      <c r="H152">
        <v>2589.4026662400001</v>
      </c>
      <c r="J152">
        <v>56435.699136000003</v>
      </c>
      <c r="K152">
        <v>29454.455328480002</v>
      </c>
      <c r="L152">
        <v>85890.154464480001</v>
      </c>
      <c r="N152" s="14" t="s">
        <v>27</v>
      </c>
      <c r="O152" s="2">
        <v>2.7799999999999999E-3</v>
      </c>
      <c r="P152" s="2">
        <v>1.15E-2</v>
      </c>
      <c r="Q152" s="2">
        <v>2.7100000000000002E-3</v>
      </c>
      <c r="R152" s="1" t="e">
        <f>RTSs_volumes!#REF!*O152</f>
        <v>#REF!</v>
      </c>
      <c r="S152" s="1" t="e">
        <f>RTSs_volumes!#REF!*P152</f>
        <v>#REF!</v>
      </c>
      <c r="T152" s="1" t="e">
        <f>RTSs_volumes!#REF!*Q152</f>
        <v>#REF!</v>
      </c>
      <c r="U152" s="1" t="e">
        <f t="shared" si="14"/>
        <v>#REF!</v>
      </c>
      <c r="X152" s="15">
        <v>0.24651783333333299</v>
      </c>
      <c r="Y152" s="15">
        <v>5.3897066666666625E-2</v>
      </c>
      <c r="Z152" s="15">
        <v>15.933423651187415</v>
      </c>
      <c r="AA152" s="15">
        <v>16.233838551187414</v>
      </c>
      <c r="AB152" s="15">
        <v>0.15915114406435987</v>
      </c>
      <c r="AC152" s="15">
        <v>3.479577808115198E-2</v>
      </c>
      <c r="AD152" s="15">
        <v>10.286568596924802</v>
      </c>
      <c r="AE152" s="15">
        <v>10.480515519070314</v>
      </c>
      <c r="AF152" s="17" t="e">
        <f>X152*RTSs_volumes!#REF!</f>
        <v>#REF!</v>
      </c>
      <c r="AG152" s="17" t="e">
        <f>Y152*RTSs_volumes!#REF!</f>
        <v>#REF!</v>
      </c>
      <c r="AH152" s="17" t="e">
        <f>Z152*RTSs_volumes!#REF!</f>
        <v>#REF!</v>
      </c>
      <c r="AI152" s="17" t="e">
        <f t="shared" si="15"/>
        <v>#REF!</v>
      </c>
      <c r="AJ152" s="18" t="e">
        <f>RTSs_volumes!#REF!*AF152</f>
        <v>#REF!</v>
      </c>
      <c r="AK152" s="18" t="e">
        <f>RTSs_volumes!#REF!*AG152</f>
        <v>#REF!</v>
      </c>
      <c r="AL152" s="18" t="e">
        <f>RTSs_volumes!#REF!*AH152</f>
        <v>#REF!</v>
      </c>
      <c r="AM152" s="18" t="e">
        <f t="shared" si="16"/>
        <v>#REF!</v>
      </c>
      <c r="AN152" s="18" t="e">
        <f t="shared" si="17"/>
        <v>#REF!</v>
      </c>
      <c r="AO152" s="18" t="e">
        <f t="shared" si="18"/>
        <v>#REF!</v>
      </c>
      <c r="AP152" s="18" t="e">
        <f t="shared" si="19"/>
        <v>#REF!</v>
      </c>
      <c r="AQ152" s="18" t="e">
        <f t="shared" si="20"/>
        <v>#REF!</v>
      </c>
    </row>
    <row r="153" spans="7:43">
      <c r="G153">
        <v>325.21889999999996</v>
      </c>
      <c r="H153">
        <v>-302.45357699999994</v>
      </c>
      <c r="J153">
        <v>9756.5669999999991</v>
      </c>
      <c r="K153">
        <v>0</v>
      </c>
      <c r="L153">
        <v>9756.5669999999991</v>
      </c>
      <c r="N153" s="14" t="s">
        <v>27</v>
      </c>
      <c r="O153" s="2">
        <v>2.7799999999999999E-3</v>
      </c>
      <c r="P153" s="2">
        <v>1.15E-2</v>
      </c>
      <c r="Q153" s="2">
        <v>2.7100000000000002E-3</v>
      </c>
      <c r="R153" s="1" t="e">
        <f>RTSs_volumes!#REF!*O153</f>
        <v>#REF!</v>
      </c>
      <c r="S153" s="1" t="e">
        <f>RTSs_volumes!#REF!*P153</f>
        <v>#REF!</v>
      </c>
      <c r="T153" s="1" t="e">
        <f>RTSs_volumes!#REF!*Q153</f>
        <v>#REF!</v>
      </c>
      <c r="U153" s="1" t="e">
        <f t="shared" si="14"/>
        <v>#REF!</v>
      </c>
      <c r="X153" s="15">
        <v>0.24651783333333299</v>
      </c>
      <c r="Y153" s="15">
        <v>5.3897066666666625E-2</v>
      </c>
      <c r="Z153" s="15">
        <v>15.933423651187415</v>
      </c>
      <c r="AA153" s="15">
        <v>16.233838551187414</v>
      </c>
      <c r="AB153" s="15">
        <v>0.15915114406435987</v>
      </c>
      <c r="AC153" s="15">
        <v>3.479577808115198E-2</v>
      </c>
      <c r="AD153" s="15">
        <v>10.286568596924802</v>
      </c>
      <c r="AE153" s="15">
        <v>10.480515519070314</v>
      </c>
      <c r="AF153" s="17" t="e">
        <f>X153*RTSs_volumes!#REF!</f>
        <v>#REF!</v>
      </c>
      <c r="AG153" s="17" t="e">
        <f>Y153*RTSs_volumes!#REF!</f>
        <v>#REF!</v>
      </c>
      <c r="AH153" s="17" t="e">
        <f>Z153*RTSs_volumes!#REF!</f>
        <v>#REF!</v>
      </c>
      <c r="AI153" s="17" t="e">
        <f t="shared" si="15"/>
        <v>#REF!</v>
      </c>
      <c r="AJ153" s="18" t="e">
        <f>RTSs_volumes!#REF!*AF153</f>
        <v>#REF!</v>
      </c>
      <c r="AK153" s="18" t="e">
        <f>RTSs_volumes!#REF!*AG153</f>
        <v>#REF!</v>
      </c>
      <c r="AL153" s="18" t="e">
        <f>RTSs_volumes!#REF!*AH153</f>
        <v>#REF!</v>
      </c>
      <c r="AM153" s="18" t="e">
        <f t="shared" si="16"/>
        <v>#REF!</v>
      </c>
      <c r="AN153" s="18" t="e">
        <f t="shared" si="17"/>
        <v>#REF!</v>
      </c>
      <c r="AO153" s="18" t="e">
        <f t="shared" si="18"/>
        <v>#REF!</v>
      </c>
      <c r="AP153" s="18" t="e">
        <f t="shared" si="19"/>
        <v>#REF!</v>
      </c>
      <c r="AQ153" s="18" t="e">
        <f t="shared" si="20"/>
        <v>#REF!</v>
      </c>
    </row>
    <row r="154" spans="7:43">
      <c r="G154">
        <v>1415.3757599999999</v>
      </c>
      <c r="H154">
        <v>1755.0659424</v>
      </c>
      <c r="J154">
        <v>42461.272799999999</v>
      </c>
      <c r="K154">
        <v>16212.049806915253</v>
      </c>
      <c r="L154">
        <v>58673.322606915252</v>
      </c>
      <c r="N154" s="14" t="s">
        <v>27</v>
      </c>
      <c r="O154" s="2">
        <v>2.7799999999999999E-3</v>
      </c>
      <c r="P154" s="2">
        <v>1.15E-2</v>
      </c>
      <c r="Q154" s="2">
        <v>2.7100000000000002E-3</v>
      </c>
      <c r="R154" s="1" t="e">
        <f>RTSs_volumes!#REF!*O154</f>
        <v>#REF!</v>
      </c>
      <c r="S154" s="1" t="e">
        <f>RTSs_volumes!#REF!*P154</f>
        <v>#REF!</v>
      </c>
      <c r="T154" s="1" t="e">
        <f>RTSs_volumes!#REF!*Q154</f>
        <v>#REF!</v>
      </c>
      <c r="U154" s="1" t="e">
        <f t="shared" si="14"/>
        <v>#REF!</v>
      </c>
      <c r="X154" s="15">
        <v>0.24651783333333299</v>
      </c>
      <c r="Y154" s="15">
        <v>5.3897066666666625E-2</v>
      </c>
      <c r="Z154" s="15">
        <v>15.933423651187415</v>
      </c>
      <c r="AA154" s="15">
        <v>16.233838551187414</v>
      </c>
      <c r="AB154" s="15">
        <v>0.15915114406435987</v>
      </c>
      <c r="AC154" s="15">
        <v>3.479577808115198E-2</v>
      </c>
      <c r="AD154" s="15">
        <v>10.286568596924802</v>
      </c>
      <c r="AE154" s="15">
        <v>10.480515519070314</v>
      </c>
      <c r="AF154" s="17" t="e">
        <f>X154*RTSs_volumes!#REF!</f>
        <v>#REF!</v>
      </c>
      <c r="AG154" s="17" t="e">
        <f>Y154*RTSs_volumes!#REF!</f>
        <v>#REF!</v>
      </c>
      <c r="AH154" s="17" t="e">
        <f>Z154*RTSs_volumes!#REF!</f>
        <v>#REF!</v>
      </c>
      <c r="AI154" s="17" t="e">
        <f t="shared" si="15"/>
        <v>#REF!</v>
      </c>
      <c r="AJ154" s="18" t="e">
        <f>RTSs_volumes!#REF!*AF154</f>
        <v>#REF!</v>
      </c>
      <c r="AK154" s="18" t="e">
        <f>RTSs_volumes!#REF!*AG154</f>
        <v>#REF!</v>
      </c>
      <c r="AL154" s="18" t="e">
        <f>RTSs_volumes!#REF!*AH154</f>
        <v>#REF!</v>
      </c>
      <c r="AM154" s="18" t="e">
        <f t="shared" si="16"/>
        <v>#REF!</v>
      </c>
      <c r="AN154" s="18" t="e">
        <f t="shared" si="17"/>
        <v>#REF!</v>
      </c>
      <c r="AO154" s="18" t="e">
        <f t="shared" si="18"/>
        <v>#REF!</v>
      </c>
      <c r="AP154" s="18" t="e">
        <f t="shared" si="19"/>
        <v>#REF!</v>
      </c>
      <c r="AQ154" s="18" t="e">
        <f t="shared" si="20"/>
        <v>#REF!</v>
      </c>
    </row>
    <row r="155" spans="7:43">
      <c r="G155">
        <v>231.33520999999999</v>
      </c>
      <c r="H155">
        <v>-923.0274879000001</v>
      </c>
      <c r="J155">
        <v>6708.72109</v>
      </c>
      <c r="K155">
        <v>-13177.01310312414</v>
      </c>
      <c r="L155">
        <v>-6468.2920131241399</v>
      </c>
      <c r="N155" s="14" t="s">
        <v>27</v>
      </c>
      <c r="O155" s="2">
        <v>2.7799999999999999E-3</v>
      </c>
      <c r="P155" s="2">
        <v>1.15E-2</v>
      </c>
      <c r="Q155" s="2">
        <v>2.7100000000000002E-3</v>
      </c>
      <c r="R155" s="1" t="e">
        <f>RTSs_volumes!#REF!*O155</f>
        <v>#REF!</v>
      </c>
      <c r="S155" s="1" t="e">
        <f>RTSs_volumes!#REF!*P155</f>
        <v>#REF!</v>
      </c>
      <c r="T155" s="1" t="e">
        <f>RTSs_volumes!#REF!*Q155</f>
        <v>#REF!</v>
      </c>
      <c r="U155" s="1" t="e">
        <f t="shared" si="14"/>
        <v>#REF!</v>
      </c>
      <c r="X155" s="15">
        <v>0.24651783333333299</v>
      </c>
      <c r="Y155" s="15">
        <v>5.3897066666666625E-2</v>
      </c>
      <c r="Z155" s="15">
        <v>15.933423651187415</v>
      </c>
      <c r="AA155" s="15">
        <v>16.233838551187414</v>
      </c>
      <c r="AB155" s="15">
        <v>0.15915114406435987</v>
      </c>
      <c r="AC155" s="15">
        <v>3.479577808115198E-2</v>
      </c>
      <c r="AD155" s="15">
        <v>10.286568596924802</v>
      </c>
      <c r="AE155" s="15">
        <v>10.480515519070314</v>
      </c>
      <c r="AF155" s="17" t="e">
        <f>X155*RTSs_volumes!#REF!</f>
        <v>#REF!</v>
      </c>
      <c r="AG155" s="17" t="e">
        <f>Y155*RTSs_volumes!#REF!</f>
        <v>#REF!</v>
      </c>
      <c r="AH155" s="17" t="e">
        <f>Z155*RTSs_volumes!#REF!</f>
        <v>#REF!</v>
      </c>
      <c r="AI155" s="17" t="e">
        <f t="shared" si="15"/>
        <v>#REF!</v>
      </c>
      <c r="AJ155" s="18" t="e">
        <f>RTSs_volumes!#REF!*AF155</f>
        <v>#REF!</v>
      </c>
      <c r="AK155" s="18" t="e">
        <f>RTSs_volumes!#REF!*AG155</f>
        <v>#REF!</v>
      </c>
      <c r="AL155" s="18" t="e">
        <f>RTSs_volumes!#REF!*AH155</f>
        <v>#REF!</v>
      </c>
      <c r="AM155" s="18" t="e">
        <f t="shared" si="16"/>
        <v>#REF!</v>
      </c>
      <c r="AN155" s="18" t="e">
        <f t="shared" si="17"/>
        <v>#REF!</v>
      </c>
      <c r="AO155" s="18" t="e">
        <f t="shared" si="18"/>
        <v>#REF!</v>
      </c>
      <c r="AP155" s="18" t="e">
        <f t="shared" si="19"/>
        <v>#REF!</v>
      </c>
      <c r="AQ155" s="18" t="e">
        <f t="shared" si="20"/>
        <v>#REF!</v>
      </c>
    </row>
    <row r="156" spans="7:43">
      <c r="G156">
        <v>303.26522</v>
      </c>
      <c r="H156">
        <v>2359.4034116000003</v>
      </c>
      <c r="J156">
        <v>10614.2827</v>
      </c>
      <c r="K156">
        <v>25292.804572352004</v>
      </c>
      <c r="L156">
        <v>35907.087272352001</v>
      </c>
      <c r="N156" s="14" t="s">
        <v>27</v>
      </c>
      <c r="O156" s="2">
        <v>2.7799999999999999E-3</v>
      </c>
      <c r="P156" s="2">
        <v>1.15E-2</v>
      </c>
      <c r="Q156" s="2">
        <v>2.7100000000000002E-3</v>
      </c>
      <c r="R156" s="1" t="e">
        <f>RTSs_volumes!#REF!*O156</f>
        <v>#REF!</v>
      </c>
      <c r="S156" s="1" t="e">
        <f>RTSs_volumes!#REF!*P156</f>
        <v>#REF!</v>
      </c>
      <c r="T156" s="1" t="e">
        <f>RTSs_volumes!#REF!*Q156</f>
        <v>#REF!</v>
      </c>
      <c r="U156" s="1" t="e">
        <f t="shared" si="14"/>
        <v>#REF!</v>
      </c>
      <c r="X156" s="15">
        <v>0.24651783333333299</v>
      </c>
      <c r="Y156" s="15">
        <v>5.3897066666666625E-2</v>
      </c>
      <c r="Z156" s="15">
        <v>15.933423651187415</v>
      </c>
      <c r="AA156" s="15">
        <v>16.233838551187414</v>
      </c>
      <c r="AB156" s="15">
        <v>0.15915114406435987</v>
      </c>
      <c r="AC156" s="15">
        <v>3.479577808115198E-2</v>
      </c>
      <c r="AD156" s="15">
        <v>10.286568596924802</v>
      </c>
      <c r="AE156" s="15">
        <v>10.480515519070314</v>
      </c>
      <c r="AF156" s="17" t="e">
        <f>X156*RTSs_volumes!#REF!</f>
        <v>#REF!</v>
      </c>
      <c r="AG156" s="17" t="e">
        <f>Y156*RTSs_volumes!#REF!</f>
        <v>#REF!</v>
      </c>
      <c r="AH156" s="17" t="e">
        <f>Z156*RTSs_volumes!#REF!</f>
        <v>#REF!</v>
      </c>
      <c r="AI156" s="17" t="e">
        <f t="shared" si="15"/>
        <v>#REF!</v>
      </c>
      <c r="AJ156" s="18" t="e">
        <f>RTSs_volumes!#REF!*AF156</f>
        <v>#REF!</v>
      </c>
      <c r="AK156" s="18" t="e">
        <f>RTSs_volumes!#REF!*AG156</f>
        <v>#REF!</v>
      </c>
      <c r="AL156" s="18" t="e">
        <f>RTSs_volumes!#REF!*AH156</f>
        <v>#REF!</v>
      </c>
      <c r="AM156" s="18" t="e">
        <f t="shared" si="16"/>
        <v>#REF!</v>
      </c>
      <c r="AN156" s="18" t="e">
        <f t="shared" si="17"/>
        <v>#REF!</v>
      </c>
      <c r="AO156" s="18" t="e">
        <f t="shared" si="18"/>
        <v>#REF!</v>
      </c>
      <c r="AP156" s="18" t="e">
        <f t="shared" si="19"/>
        <v>#REF!</v>
      </c>
      <c r="AQ156" s="18" t="e">
        <f t="shared" si="20"/>
        <v>#REF!</v>
      </c>
    </row>
    <row r="157" spans="7:43">
      <c r="G157">
        <v>532.43707999999992</v>
      </c>
      <c r="H157">
        <v>-330.11098959999993</v>
      </c>
      <c r="J157">
        <v>18635.297799999997</v>
      </c>
      <c r="K157">
        <v>0</v>
      </c>
      <c r="L157">
        <v>18635.297799999997</v>
      </c>
      <c r="N157" s="14" t="s">
        <v>27</v>
      </c>
      <c r="O157" s="2">
        <v>2.7799999999999999E-3</v>
      </c>
      <c r="P157" s="2">
        <v>1.15E-2</v>
      </c>
      <c r="Q157" s="2">
        <v>2.7100000000000002E-3</v>
      </c>
      <c r="R157" s="1" t="e">
        <f>RTSs_volumes!#REF!*O157</f>
        <v>#REF!</v>
      </c>
      <c r="S157" s="1" t="e">
        <f>RTSs_volumes!#REF!*P157</f>
        <v>#REF!</v>
      </c>
      <c r="T157" s="1" t="e">
        <f>RTSs_volumes!#REF!*Q157</f>
        <v>#REF!</v>
      </c>
      <c r="U157" s="1" t="e">
        <f t="shared" si="14"/>
        <v>#REF!</v>
      </c>
      <c r="X157" s="15">
        <v>0.24651783333333299</v>
      </c>
      <c r="Y157" s="15">
        <v>5.3897066666666625E-2</v>
      </c>
      <c r="Z157" s="15">
        <v>15.933423651187415</v>
      </c>
      <c r="AA157" s="15">
        <v>16.233838551187414</v>
      </c>
      <c r="AB157" s="15">
        <v>0.15915114406435987</v>
      </c>
      <c r="AC157" s="15">
        <v>3.479577808115198E-2</v>
      </c>
      <c r="AD157" s="15">
        <v>10.286568596924802</v>
      </c>
      <c r="AE157" s="15">
        <v>10.480515519070314</v>
      </c>
      <c r="AF157" s="17" t="e">
        <f>X157*RTSs_volumes!#REF!</f>
        <v>#REF!</v>
      </c>
      <c r="AG157" s="17" t="e">
        <f>Y157*RTSs_volumes!#REF!</f>
        <v>#REF!</v>
      </c>
      <c r="AH157" s="17" t="e">
        <f>Z157*RTSs_volumes!#REF!</f>
        <v>#REF!</v>
      </c>
      <c r="AI157" s="17" t="e">
        <f t="shared" si="15"/>
        <v>#REF!</v>
      </c>
      <c r="AJ157" s="18" t="e">
        <f>RTSs_volumes!#REF!*AF157</f>
        <v>#REF!</v>
      </c>
      <c r="AK157" s="18" t="e">
        <f>RTSs_volumes!#REF!*AG157</f>
        <v>#REF!</v>
      </c>
      <c r="AL157" s="18" t="e">
        <f>RTSs_volumes!#REF!*AH157</f>
        <v>#REF!</v>
      </c>
      <c r="AM157" s="18" t="e">
        <f t="shared" si="16"/>
        <v>#REF!</v>
      </c>
      <c r="AN157" s="18" t="e">
        <f t="shared" si="17"/>
        <v>#REF!</v>
      </c>
      <c r="AO157" s="18" t="e">
        <f t="shared" si="18"/>
        <v>#REF!</v>
      </c>
      <c r="AP157" s="18" t="e">
        <f t="shared" si="19"/>
        <v>#REF!</v>
      </c>
      <c r="AQ157" s="18" t="e">
        <f t="shared" si="20"/>
        <v>#REF!</v>
      </c>
    </row>
    <row r="158" spans="7:43">
      <c r="G158">
        <v>785.80741800000033</v>
      </c>
      <c r="H158">
        <v>8643.8815979999999</v>
      </c>
      <c r="J158">
        <v>24360.02995800001</v>
      </c>
      <c r="K158">
        <v>66793.630529999995</v>
      </c>
      <c r="L158">
        <v>91153.660488000009</v>
      </c>
      <c r="N158" s="14" t="s">
        <v>27</v>
      </c>
      <c r="O158" s="2">
        <v>2.7799999999999999E-3</v>
      </c>
      <c r="P158" s="2">
        <v>1.15E-2</v>
      </c>
      <c r="Q158" s="2">
        <v>2.7100000000000002E-3</v>
      </c>
      <c r="R158" s="1" t="e">
        <f>RTSs_volumes!#REF!*O158</f>
        <v>#REF!</v>
      </c>
      <c r="S158" s="1" t="e">
        <f>RTSs_volumes!#REF!*P158</f>
        <v>#REF!</v>
      </c>
      <c r="T158" s="1" t="e">
        <f>RTSs_volumes!#REF!*Q158</f>
        <v>#REF!</v>
      </c>
      <c r="U158" s="1" t="e">
        <f t="shared" si="14"/>
        <v>#REF!</v>
      </c>
      <c r="X158" s="15">
        <v>0.24651783333333299</v>
      </c>
      <c r="Y158" s="15">
        <v>5.3897066666666625E-2</v>
      </c>
      <c r="Z158" s="15">
        <v>15.933423651187415</v>
      </c>
      <c r="AA158" s="15">
        <v>16.233838551187414</v>
      </c>
      <c r="AB158" s="15">
        <v>0.15915114406435987</v>
      </c>
      <c r="AC158" s="15">
        <v>3.479577808115198E-2</v>
      </c>
      <c r="AD158" s="15">
        <v>10.286568596924802</v>
      </c>
      <c r="AE158" s="15">
        <v>10.480515519070314</v>
      </c>
      <c r="AF158" s="17" t="e">
        <f>X158*RTSs_volumes!#REF!</f>
        <v>#REF!</v>
      </c>
      <c r="AG158" s="17" t="e">
        <f>Y158*RTSs_volumes!#REF!</f>
        <v>#REF!</v>
      </c>
      <c r="AH158" s="17" t="e">
        <f>Z158*RTSs_volumes!#REF!</f>
        <v>#REF!</v>
      </c>
      <c r="AI158" s="17" t="e">
        <f t="shared" si="15"/>
        <v>#REF!</v>
      </c>
      <c r="AJ158" s="18" t="e">
        <f>RTSs_volumes!#REF!*AF158</f>
        <v>#REF!</v>
      </c>
      <c r="AK158" s="18" t="e">
        <f>RTSs_volumes!#REF!*AG158</f>
        <v>#REF!</v>
      </c>
      <c r="AL158" s="18" t="e">
        <f>RTSs_volumes!#REF!*AH158</f>
        <v>#REF!</v>
      </c>
      <c r="AM158" s="18" t="e">
        <f t="shared" si="16"/>
        <v>#REF!</v>
      </c>
      <c r="AN158" s="18" t="e">
        <f t="shared" si="17"/>
        <v>#REF!</v>
      </c>
      <c r="AO158" s="18" t="e">
        <f t="shared" si="18"/>
        <v>#REF!</v>
      </c>
      <c r="AP158" s="18" t="e">
        <f t="shared" si="19"/>
        <v>#REF!</v>
      </c>
      <c r="AQ158" s="18" t="e">
        <f t="shared" si="20"/>
        <v>#REF!</v>
      </c>
    </row>
    <row r="159" spans="7:43">
      <c r="G159">
        <v>625.75241600000004</v>
      </c>
      <c r="H159">
        <v>6883.2765759999993</v>
      </c>
      <c r="J159">
        <v>19398.324896000002</v>
      </c>
      <c r="K159">
        <v>53188.955359999993</v>
      </c>
      <c r="L159">
        <v>72587.280255999998</v>
      </c>
      <c r="N159" s="14" t="s">
        <v>27</v>
      </c>
      <c r="O159" s="2">
        <v>2.7799999999999999E-3</v>
      </c>
      <c r="P159" s="2">
        <v>1.15E-2</v>
      </c>
      <c r="Q159" s="2">
        <v>2.7100000000000002E-3</v>
      </c>
      <c r="R159" s="1" t="e">
        <f>RTSs_volumes!#REF!*O159</f>
        <v>#REF!</v>
      </c>
      <c r="S159" s="1" t="e">
        <f>RTSs_volumes!#REF!*P159</f>
        <v>#REF!</v>
      </c>
      <c r="T159" s="1" t="e">
        <f>RTSs_volumes!#REF!*Q159</f>
        <v>#REF!</v>
      </c>
      <c r="U159" s="1" t="e">
        <f t="shared" si="14"/>
        <v>#REF!</v>
      </c>
      <c r="X159" s="15">
        <v>0.24651783333333299</v>
      </c>
      <c r="Y159" s="15">
        <v>5.3897066666666625E-2</v>
      </c>
      <c r="Z159" s="15">
        <v>15.933423651187415</v>
      </c>
      <c r="AA159" s="15">
        <v>16.233838551187414</v>
      </c>
      <c r="AB159" s="15">
        <v>0.15915114406435987</v>
      </c>
      <c r="AC159" s="15">
        <v>3.479577808115198E-2</v>
      </c>
      <c r="AD159" s="15">
        <v>10.286568596924802</v>
      </c>
      <c r="AE159" s="15">
        <v>10.480515519070314</v>
      </c>
      <c r="AF159" s="17" t="e">
        <f>X159*RTSs_volumes!#REF!</f>
        <v>#REF!</v>
      </c>
      <c r="AG159" s="17" t="e">
        <f>Y159*RTSs_volumes!#REF!</f>
        <v>#REF!</v>
      </c>
      <c r="AH159" s="17" t="e">
        <f>Z159*RTSs_volumes!#REF!</f>
        <v>#REF!</v>
      </c>
      <c r="AI159" s="17" t="e">
        <f t="shared" si="15"/>
        <v>#REF!</v>
      </c>
      <c r="AJ159" s="18" t="e">
        <f>RTSs_volumes!#REF!*AF159</f>
        <v>#REF!</v>
      </c>
      <c r="AK159" s="18" t="e">
        <f>RTSs_volumes!#REF!*AG159</f>
        <v>#REF!</v>
      </c>
      <c r="AL159" s="18" t="e">
        <f>RTSs_volumes!#REF!*AH159</f>
        <v>#REF!</v>
      </c>
      <c r="AM159" s="18" t="e">
        <f t="shared" si="16"/>
        <v>#REF!</v>
      </c>
      <c r="AN159" s="18" t="e">
        <f t="shared" si="17"/>
        <v>#REF!</v>
      </c>
      <c r="AO159" s="18" t="e">
        <f t="shared" si="18"/>
        <v>#REF!</v>
      </c>
      <c r="AP159" s="18" t="e">
        <f t="shared" si="19"/>
        <v>#REF!</v>
      </c>
      <c r="AQ159" s="18" t="e">
        <f t="shared" si="20"/>
        <v>#REF!</v>
      </c>
    </row>
    <row r="160" spans="7:43">
      <c r="G160">
        <v>566.61560199999997</v>
      </c>
      <c r="H160">
        <v>-895.25265115999991</v>
      </c>
      <c r="J160">
        <v>13598.774448</v>
      </c>
      <c r="K160">
        <v>-22125.52980724</v>
      </c>
      <c r="L160">
        <v>-8526.75535924</v>
      </c>
      <c r="N160" s="14" t="s">
        <v>27</v>
      </c>
      <c r="O160" s="2">
        <v>2.7799999999999999E-3</v>
      </c>
      <c r="P160" s="2">
        <v>1.15E-2</v>
      </c>
      <c r="Q160" s="2">
        <v>2.7100000000000002E-3</v>
      </c>
      <c r="R160" s="1" t="e">
        <f>RTSs_volumes!#REF!*O160</f>
        <v>#REF!</v>
      </c>
      <c r="S160" s="1" t="e">
        <f>RTSs_volumes!#REF!*P160</f>
        <v>#REF!</v>
      </c>
      <c r="T160" s="1" t="e">
        <f>RTSs_volumes!#REF!*Q160</f>
        <v>#REF!</v>
      </c>
      <c r="U160" s="1" t="e">
        <f t="shared" si="14"/>
        <v>#REF!</v>
      </c>
      <c r="X160" s="15">
        <v>0.24651783333333299</v>
      </c>
      <c r="Y160" s="15">
        <v>5.3897066666666625E-2</v>
      </c>
      <c r="Z160" s="15">
        <v>15.933423651187415</v>
      </c>
      <c r="AA160" s="15">
        <v>16.233838551187414</v>
      </c>
      <c r="AB160" s="15">
        <v>0.15915114406435987</v>
      </c>
      <c r="AC160" s="15">
        <v>3.479577808115198E-2</v>
      </c>
      <c r="AD160" s="15">
        <v>10.286568596924802</v>
      </c>
      <c r="AE160" s="15">
        <v>10.480515519070314</v>
      </c>
      <c r="AF160" s="17" t="e">
        <f>X160*RTSs_volumes!#REF!</f>
        <v>#REF!</v>
      </c>
      <c r="AG160" s="17" t="e">
        <f>Y160*RTSs_volumes!#REF!</f>
        <v>#REF!</v>
      </c>
      <c r="AH160" s="17" t="e">
        <f>Z160*RTSs_volumes!#REF!</f>
        <v>#REF!</v>
      </c>
      <c r="AI160" s="17" t="e">
        <f t="shared" si="15"/>
        <v>#REF!</v>
      </c>
      <c r="AJ160" s="18" t="e">
        <f>RTSs_volumes!#REF!*AF160</f>
        <v>#REF!</v>
      </c>
      <c r="AK160" s="18" t="e">
        <f>RTSs_volumes!#REF!*AG160</f>
        <v>#REF!</v>
      </c>
      <c r="AL160" s="18" t="e">
        <f>RTSs_volumes!#REF!*AH160</f>
        <v>#REF!</v>
      </c>
      <c r="AM160" s="18" t="e">
        <f t="shared" si="16"/>
        <v>#REF!</v>
      </c>
      <c r="AN160" s="18" t="e">
        <f t="shared" si="17"/>
        <v>#REF!</v>
      </c>
      <c r="AO160" s="18" t="e">
        <f t="shared" si="18"/>
        <v>#REF!</v>
      </c>
      <c r="AP160" s="18" t="e">
        <f t="shared" si="19"/>
        <v>#REF!</v>
      </c>
      <c r="AQ160" s="18" t="e">
        <f t="shared" si="20"/>
        <v>#REF!</v>
      </c>
    </row>
    <row r="161" spans="7:43">
      <c r="G161">
        <v>1123.230595</v>
      </c>
      <c r="H161">
        <v>157.25228329999982</v>
      </c>
      <c r="J161">
        <v>61777.682724999999</v>
      </c>
      <c r="K161">
        <v>2470.2904140218152</v>
      </c>
      <c r="L161">
        <v>64247.973139021815</v>
      </c>
      <c r="N161" s="14" t="s">
        <v>27</v>
      </c>
      <c r="O161" s="2">
        <v>2.7799999999999999E-3</v>
      </c>
      <c r="P161" s="2">
        <v>1.15E-2</v>
      </c>
      <c r="Q161" s="2">
        <v>2.7100000000000002E-3</v>
      </c>
      <c r="R161" s="1" t="e">
        <f>RTSs_volumes!#REF!*O161</f>
        <v>#REF!</v>
      </c>
      <c r="S161" s="1" t="e">
        <f>RTSs_volumes!#REF!*P161</f>
        <v>#REF!</v>
      </c>
      <c r="T161" s="1" t="e">
        <f>RTSs_volumes!#REF!*Q161</f>
        <v>#REF!</v>
      </c>
      <c r="U161" s="1" t="e">
        <f t="shared" si="14"/>
        <v>#REF!</v>
      </c>
      <c r="X161" s="15">
        <v>0.24651783333333299</v>
      </c>
      <c r="Y161" s="15">
        <v>5.3897066666666625E-2</v>
      </c>
      <c r="Z161" s="15">
        <v>15.933423651187415</v>
      </c>
      <c r="AA161" s="15">
        <v>16.233838551187414</v>
      </c>
      <c r="AB161" s="15">
        <v>0.15915114406435987</v>
      </c>
      <c r="AC161" s="15">
        <v>3.479577808115198E-2</v>
      </c>
      <c r="AD161" s="15">
        <v>10.286568596924802</v>
      </c>
      <c r="AE161" s="15">
        <v>10.480515519070314</v>
      </c>
      <c r="AF161" s="17" t="e">
        <f>X161*RTSs_volumes!#REF!</f>
        <v>#REF!</v>
      </c>
      <c r="AG161" s="17" t="e">
        <f>Y161*RTSs_volumes!#REF!</f>
        <v>#REF!</v>
      </c>
      <c r="AH161" s="17" t="e">
        <f>Z161*RTSs_volumes!#REF!</f>
        <v>#REF!</v>
      </c>
      <c r="AI161" s="17" t="e">
        <f t="shared" si="15"/>
        <v>#REF!</v>
      </c>
      <c r="AJ161" s="18" t="e">
        <f>RTSs_volumes!#REF!*AF161</f>
        <v>#REF!</v>
      </c>
      <c r="AK161" s="18" t="e">
        <f>RTSs_volumes!#REF!*AG161</f>
        <v>#REF!</v>
      </c>
      <c r="AL161" s="18" t="e">
        <f>RTSs_volumes!#REF!*AH161</f>
        <v>#REF!</v>
      </c>
      <c r="AM161" s="18" t="e">
        <f t="shared" si="16"/>
        <v>#REF!</v>
      </c>
      <c r="AN161" s="18" t="e">
        <f t="shared" si="17"/>
        <v>#REF!</v>
      </c>
      <c r="AO161" s="18" t="e">
        <f t="shared" si="18"/>
        <v>#REF!</v>
      </c>
      <c r="AP161" s="18" t="e">
        <f t="shared" si="19"/>
        <v>#REF!</v>
      </c>
      <c r="AQ161" s="18" t="e">
        <f t="shared" si="20"/>
        <v>#REF!</v>
      </c>
    </row>
    <row r="162" spans="7:43">
      <c r="G162">
        <v>4164.0930559999997</v>
      </c>
      <c r="H162">
        <v>1707.2781529599988</v>
      </c>
      <c r="J162">
        <v>141579.16390399999</v>
      </c>
      <c r="K162">
        <v>19420.288989919987</v>
      </c>
      <c r="L162">
        <v>160999.45289391998</v>
      </c>
      <c r="N162" s="14" t="s">
        <v>27</v>
      </c>
      <c r="O162" s="2">
        <v>2.7799999999999999E-3</v>
      </c>
      <c r="P162" s="2">
        <v>1.15E-2</v>
      </c>
      <c r="Q162" s="2">
        <v>2.7100000000000002E-3</v>
      </c>
      <c r="R162" s="1" t="e">
        <f>RTSs_volumes!#REF!*O162</f>
        <v>#REF!</v>
      </c>
      <c r="S162" s="1" t="e">
        <f>RTSs_volumes!#REF!*P162</f>
        <v>#REF!</v>
      </c>
      <c r="T162" s="1" t="e">
        <f>RTSs_volumes!#REF!*Q162</f>
        <v>#REF!</v>
      </c>
      <c r="U162" s="1" t="e">
        <f t="shared" si="14"/>
        <v>#REF!</v>
      </c>
      <c r="X162" s="15">
        <v>0.24651783333333299</v>
      </c>
      <c r="Y162" s="15">
        <v>5.3897066666666625E-2</v>
      </c>
      <c r="Z162" s="15">
        <v>15.933423651187415</v>
      </c>
      <c r="AA162" s="15">
        <v>16.233838551187414</v>
      </c>
      <c r="AB162" s="15">
        <v>0.15915114406435987</v>
      </c>
      <c r="AC162" s="15">
        <v>3.479577808115198E-2</v>
      </c>
      <c r="AD162" s="15">
        <v>10.286568596924802</v>
      </c>
      <c r="AE162" s="15">
        <v>10.480515519070314</v>
      </c>
      <c r="AF162" s="17" t="e">
        <f>X162*RTSs_volumes!#REF!</f>
        <v>#REF!</v>
      </c>
      <c r="AG162" s="17" t="e">
        <f>Y162*RTSs_volumes!#REF!</f>
        <v>#REF!</v>
      </c>
      <c r="AH162" s="17" t="e">
        <f>Z162*RTSs_volumes!#REF!</f>
        <v>#REF!</v>
      </c>
      <c r="AI162" s="17" t="e">
        <f t="shared" si="15"/>
        <v>#REF!</v>
      </c>
      <c r="AJ162" s="18" t="e">
        <f>RTSs_volumes!#REF!*AF162</f>
        <v>#REF!</v>
      </c>
      <c r="AK162" s="18" t="e">
        <f>RTSs_volumes!#REF!*AG162</f>
        <v>#REF!</v>
      </c>
      <c r="AL162" s="18" t="e">
        <f>RTSs_volumes!#REF!*AH162</f>
        <v>#REF!</v>
      </c>
      <c r="AM162" s="18" t="e">
        <f t="shared" si="16"/>
        <v>#REF!</v>
      </c>
      <c r="AN162" s="18" t="e">
        <f t="shared" si="17"/>
        <v>#REF!</v>
      </c>
      <c r="AO162" s="18" t="e">
        <f t="shared" si="18"/>
        <v>#REF!</v>
      </c>
      <c r="AP162" s="18" t="e">
        <f t="shared" si="19"/>
        <v>#REF!</v>
      </c>
      <c r="AQ162" s="18" t="e">
        <f t="shared" si="20"/>
        <v>#REF!</v>
      </c>
    </row>
    <row r="163" spans="7:43">
      <c r="G163">
        <v>197.67354899999998</v>
      </c>
      <c r="H163">
        <v>-268.83602664</v>
      </c>
      <c r="J163">
        <v>7116.2477639999997</v>
      </c>
      <c r="K163">
        <v>-2527.0586504160001</v>
      </c>
      <c r="L163">
        <v>4589.1891135839996</v>
      </c>
      <c r="N163" s="14" t="s">
        <v>27</v>
      </c>
      <c r="O163" s="2">
        <v>2.7799999999999999E-3</v>
      </c>
      <c r="P163" s="2">
        <v>1.15E-2</v>
      </c>
      <c r="Q163" s="2">
        <v>2.7100000000000002E-3</v>
      </c>
      <c r="R163" s="1" t="e">
        <f>RTSs_volumes!#REF!*O163</f>
        <v>#REF!</v>
      </c>
      <c r="S163" s="1" t="e">
        <f>RTSs_volumes!#REF!*P163</f>
        <v>#REF!</v>
      </c>
      <c r="T163" s="1" t="e">
        <f>RTSs_volumes!#REF!*Q163</f>
        <v>#REF!</v>
      </c>
      <c r="U163" s="1" t="e">
        <f t="shared" si="14"/>
        <v>#REF!</v>
      </c>
      <c r="X163" s="15">
        <v>0.24651783333333299</v>
      </c>
      <c r="Y163" s="15">
        <v>5.3897066666666625E-2</v>
      </c>
      <c r="Z163" s="15">
        <v>15.933423651187415</v>
      </c>
      <c r="AA163" s="15">
        <v>16.233838551187414</v>
      </c>
      <c r="AB163" s="15">
        <v>0.15915114406435987</v>
      </c>
      <c r="AC163" s="15">
        <v>3.479577808115198E-2</v>
      </c>
      <c r="AD163" s="15">
        <v>10.286568596924802</v>
      </c>
      <c r="AE163" s="15">
        <v>10.480515519070314</v>
      </c>
      <c r="AF163" s="17" t="e">
        <f>X163*RTSs_volumes!#REF!</f>
        <v>#REF!</v>
      </c>
      <c r="AG163" s="17" t="e">
        <f>Y163*RTSs_volumes!#REF!</f>
        <v>#REF!</v>
      </c>
      <c r="AH163" s="17" t="e">
        <f>Z163*RTSs_volumes!#REF!</f>
        <v>#REF!</v>
      </c>
      <c r="AI163" s="17" t="e">
        <f t="shared" si="15"/>
        <v>#REF!</v>
      </c>
      <c r="AJ163" s="18" t="e">
        <f>RTSs_volumes!#REF!*AF163</f>
        <v>#REF!</v>
      </c>
      <c r="AK163" s="18" t="e">
        <f>RTSs_volumes!#REF!*AG163</f>
        <v>#REF!</v>
      </c>
      <c r="AL163" s="18" t="e">
        <f>RTSs_volumes!#REF!*AH163</f>
        <v>#REF!</v>
      </c>
      <c r="AM163" s="18" t="e">
        <f t="shared" si="16"/>
        <v>#REF!</v>
      </c>
      <c r="AN163" s="18" t="e">
        <f t="shared" si="17"/>
        <v>#REF!</v>
      </c>
      <c r="AO163" s="18" t="e">
        <f t="shared" si="18"/>
        <v>#REF!</v>
      </c>
      <c r="AP163" s="18" t="e">
        <f t="shared" si="19"/>
        <v>#REF!</v>
      </c>
      <c r="AQ163" s="18" t="e">
        <f t="shared" si="20"/>
        <v>#REF!</v>
      </c>
    </row>
    <row r="164" spans="7:43">
      <c r="G164">
        <v>131.46784000000002</v>
      </c>
      <c r="H164">
        <v>-206.40450880000003</v>
      </c>
      <c r="J164">
        <v>3812.5673600000009</v>
      </c>
      <c r="K164">
        <v>-2946.60229804138</v>
      </c>
      <c r="L164">
        <v>865.96506195862094</v>
      </c>
      <c r="N164" s="14" t="s">
        <v>27</v>
      </c>
      <c r="O164" s="2">
        <v>2.7799999999999999E-3</v>
      </c>
      <c r="P164" s="2">
        <v>1.15E-2</v>
      </c>
      <c r="Q164" s="2">
        <v>2.7100000000000002E-3</v>
      </c>
      <c r="R164" s="1" t="e">
        <f>RTSs_volumes!#REF!*O164</f>
        <v>#REF!</v>
      </c>
      <c r="S164" s="1" t="e">
        <f>RTSs_volumes!#REF!*P164</f>
        <v>#REF!</v>
      </c>
      <c r="T164" s="1" t="e">
        <f>RTSs_volumes!#REF!*Q164</f>
        <v>#REF!</v>
      </c>
      <c r="U164" s="1" t="e">
        <f t="shared" si="14"/>
        <v>#REF!</v>
      </c>
      <c r="X164" s="15">
        <v>0.24651783333333299</v>
      </c>
      <c r="Y164" s="15">
        <v>5.3897066666666625E-2</v>
      </c>
      <c r="Z164" s="15">
        <v>15.933423651187415</v>
      </c>
      <c r="AA164" s="15">
        <v>16.233838551187414</v>
      </c>
      <c r="AB164" s="15">
        <v>0.15915114406435987</v>
      </c>
      <c r="AC164" s="15">
        <v>3.479577808115198E-2</v>
      </c>
      <c r="AD164" s="15">
        <v>10.286568596924802</v>
      </c>
      <c r="AE164" s="15">
        <v>10.480515519070314</v>
      </c>
      <c r="AF164" s="17" t="e">
        <f>X164*RTSs_volumes!#REF!</f>
        <v>#REF!</v>
      </c>
      <c r="AG164" s="17" t="e">
        <f>Y164*RTSs_volumes!#REF!</f>
        <v>#REF!</v>
      </c>
      <c r="AH164" s="17" t="e">
        <f>Z164*RTSs_volumes!#REF!</f>
        <v>#REF!</v>
      </c>
      <c r="AI164" s="17" t="e">
        <f t="shared" si="15"/>
        <v>#REF!</v>
      </c>
      <c r="AJ164" s="18" t="e">
        <f>RTSs_volumes!#REF!*AF164</f>
        <v>#REF!</v>
      </c>
      <c r="AK164" s="18" t="e">
        <f>RTSs_volumes!#REF!*AG164</f>
        <v>#REF!</v>
      </c>
      <c r="AL164" s="18" t="e">
        <f>RTSs_volumes!#REF!*AH164</f>
        <v>#REF!</v>
      </c>
      <c r="AM164" s="18" t="e">
        <f t="shared" si="16"/>
        <v>#REF!</v>
      </c>
      <c r="AN164" s="18" t="e">
        <f t="shared" si="17"/>
        <v>#REF!</v>
      </c>
      <c r="AO164" s="18" t="e">
        <f t="shared" si="18"/>
        <v>#REF!</v>
      </c>
      <c r="AP164" s="18" t="e">
        <f t="shared" si="19"/>
        <v>#REF!</v>
      </c>
      <c r="AQ164" s="18" t="e">
        <f t="shared" si="20"/>
        <v>#REF!</v>
      </c>
    </row>
    <row r="165" spans="7:43">
      <c r="G165">
        <v>192.60503500000002</v>
      </c>
      <c r="H165">
        <v>-442.99158050000005</v>
      </c>
      <c r="J165">
        <v>14060.167555000002</v>
      </c>
      <c r="K165">
        <v>-8290.271006500001</v>
      </c>
      <c r="L165">
        <v>5769.8965485000008</v>
      </c>
      <c r="N165" s="14" t="s">
        <v>27</v>
      </c>
      <c r="O165" s="2">
        <v>2.7799999999999999E-3</v>
      </c>
      <c r="P165" s="2">
        <v>1.15E-2</v>
      </c>
      <c r="Q165" s="2">
        <v>2.7100000000000002E-3</v>
      </c>
      <c r="R165" s="1" t="e">
        <f>RTSs_volumes!#REF!*O165</f>
        <v>#REF!</v>
      </c>
      <c r="S165" s="1" t="e">
        <f>RTSs_volumes!#REF!*P165</f>
        <v>#REF!</v>
      </c>
      <c r="T165" s="1" t="e">
        <f>RTSs_volumes!#REF!*Q165</f>
        <v>#REF!</v>
      </c>
      <c r="U165" s="1" t="e">
        <f t="shared" si="14"/>
        <v>#REF!</v>
      </c>
      <c r="X165" s="15">
        <v>0.24651783333333299</v>
      </c>
      <c r="Y165" s="15">
        <v>5.3897066666666625E-2</v>
      </c>
      <c r="Z165" s="15">
        <v>15.933423651187415</v>
      </c>
      <c r="AA165" s="15">
        <v>16.233838551187414</v>
      </c>
      <c r="AB165" s="15">
        <v>0.15915114406435987</v>
      </c>
      <c r="AC165" s="15">
        <v>3.479577808115198E-2</v>
      </c>
      <c r="AD165" s="15">
        <v>10.286568596924802</v>
      </c>
      <c r="AE165" s="15">
        <v>10.480515519070314</v>
      </c>
      <c r="AF165" s="17" t="e">
        <f>X165*RTSs_volumes!#REF!</f>
        <v>#REF!</v>
      </c>
      <c r="AG165" s="17" t="e">
        <f>Y165*RTSs_volumes!#REF!</f>
        <v>#REF!</v>
      </c>
      <c r="AH165" s="17" t="e">
        <f>Z165*RTSs_volumes!#REF!</f>
        <v>#REF!</v>
      </c>
      <c r="AI165" s="17" t="e">
        <f t="shared" si="15"/>
        <v>#REF!</v>
      </c>
      <c r="AJ165" s="18" t="e">
        <f>RTSs_volumes!#REF!*AF165</f>
        <v>#REF!</v>
      </c>
      <c r="AK165" s="18" t="e">
        <f>RTSs_volumes!#REF!*AG165</f>
        <v>#REF!</v>
      </c>
      <c r="AL165" s="18" t="e">
        <f>RTSs_volumes!#REF!*AH165</f>
        <v>#REF!</v>
      </c>
      <c r="AM165" s="18" t="e">
        <f t="shared" si="16"/>
        <v>#REF!</v>
      </c>
      <c r="AN165" s="18" t="e">
        <f t="shared" si="17"/>
        <v>#REF!</v>
      </c>
      <c r="AO165" s="18" t="e">
        <f t="shared" si="18"/>
        <v>#REF!</v>
      </c>
      <c r="AP165" s="18" t="e">
        <f t="shared" si="19"/>
        <v>#REF!</v>
      </c>
      <c r="AQ165" s="18" t="e">
        <f t="shared" si="20"/>
        <v>#REF!</v>
      </c>
    </row>
    <row r="166" spans="7:43">
      <c r="G166">
        <v>45.734970000000004</v>
      </c>
      <c r="H166">
        <v>-86.896443000000005</v>
      </c>
      <c r="J166">
        <v>3338.6528100000005</v>
      </c>
      <c r="K166">
        <v>-1626.204861857143</v>
      </c>
      <c r="L166">
        <v>1712.4479481428575</v>
      </c>
      <c r="N166" s="14" t="s">
        <v>27</v>
      </c>
      <c r="O166" s="2">
        <v>2.7799999999999999E-3</v>
      </c>
      <c r="P166" s="2">
        <v>1.15E-2</v>
      </c>
      <c r="Q166" s="2">
        <v>2.7100000000000002E-3</v>
      </c>
      <c r="R166" s="1" t="e">
        <f>RTSs_volumes!#REF!*O166</f>
        <v>#REF!</v>
      </c>
      <c r="S166" s="1" t="e">
        <f>RTSs_volumes!#REF!*P166</f>
        <v>#REF!</v>
      </c>
      <c r="T166" s="1" t="e">
        <f>RTSs_volumes!#REF!*Q166</f>
        <v>#REF!</v>
      </c>
      <c r="U166" s="1" t="e">
        <f t="shared" si="14"/>
        <v>#REF!</v>
      </c>
      <c r="X166" s="15">
        <v>0.24651783333333299</v>
      </c>
      <c r="Y166" s="15">
        <v>5.3897066666666625E-2</v>
      </c>
      <c r="Z166" s="15">
        <v>15.933423651187415</v>
      </c>
      <c r="AA166" s="15">
        <v>16.233838551187414</v>
      </c>
      <c r="AB166" s="15">
        <v>0.15915114406435987</v>
      </c>
      <c r="AC166" s="15">
        <v>3.479577808115198E-2</v>
      </c>
      <c r="AD166" s="15">
        <v>10.286568596924802</v>
      </c>
      <c r="AE166" s="15">
        <v>10.480515519070314</v>
      </c>
      <c r="AF166" s="17" t="e">
        <f>X166*RTSs_volumes!#REF!</f>
        <v>#REF!</v>
      </c>
      <c r="AG166" s="17" t="e">
        <f>Y166*RTSs_volumes!#REF!</f>
        <v>#REF!</v>
      </c>
      <c r="AH166" s="17" t="e">
        <f>Z166*RTSs_volumes!#REF!</f>
        <v>#REF!</v>
      </c>
      <c r="AI166" s="17" t="e">
        <f t="shared" si="15"/>
        <v>#REF!</v>
      </c>
      <c r="AJ166" s="18" t="e">
        <f>RTSs_volumes!#REF!*AF166</f>
        <v>#REF!</v>
      </c>
      <c r="AK166" s="18" t="e">
        <f>RTSs_volumes!#REF!*AG166</f>
        <v>#REF!</v>
      </c>
      <c r="AL166" s="18" t="e">
        <f>RTSs_volumes!#REF!*AH166</f>
        <v>#REF!</v>
      </c>
      <c r="AM166" s="18" t="e">
        <f t="shared" si="16"/>
        <v>#REF!</v>
      </c>
      <c r="AN166" s="18" t="e">
        <f t="shared" si="17"/>
        <v>#REF!</v>
      </c>
      <c r="AO166" s="18" t="e">
        <f t="shared" si="18"/>
        <v>#REF!</v>
      </c>
      <c r="AP166" s="18" t="e">
        <f t="shared" si="19"/>
        <v>#REF!</v>
      </c>
      <c r="AQ166" s="18" t="e">
        <f t="shared" si="20"/>
        <v>#REF!</v>
      </c>
    </row>
    <row r="167" spans="7:43">
      <c r="G167">
        <v>408.02981200000005</v>
      </c>
      <c r="H167">
        <v>248.89818531999998</v>
      </c>
      <c r="J167">
        <v>22441.639660000004</v>
      </c>
      <c r="K167">
        <v>3909.9642202996361</v>
      </c>
      <c r="L167">
        <v>26351.603880299641</v>
      </c>
      <c r="N167" s="14" t="s">
        <v>27</v>
      </c>
      <c r="O167" s="2">
        <v>2.7799999999999999E-3</v>
      </c>
      <c r="P167" s="2">
        <v>1.15E-2</v>
      </c>
      <c r="Q167" s="2">
        <v>2.7100000000000002E-3</v>
      </c>
      <c r="R167" s="1" t="e">
        <f>RTSs_volumes!#REF!*O167</f>
        <v>#REF!</v>
      </c>
      <c r="S167" s="1" t="e">
        <f>RTSs_volumes!#REF!*P167</f>
        <v>#REF!</v>
      </c>
      <c r="T167" s="1" t="e">
        <f>RTSs_volumes!#REF!*Q167</f>
        <v>#REF!</v>
      </c>
      <c r="U167" s="1" t="e">
        <f t="shared" si="14"/>
        <v>#REF!</v>
      </c>
      <c r="X167" s="15">
        <v>0.24651783333333299</v>
      </c>
      <c r="Y167" s="15">
        <v>5.3897066666666625E-2</v>
      </c>
      <c r="Z167" s="15">
        <v>15.933423651187415</v>
      </c>
      <c r="AA167" s="15">
        <v>16.233838551187414</v>
      </c>
      <c r="AB167" s="15">
        <v>0.15915114406435987</v>
      </c>
      <c r="AC167" s="15">
        <v>3.479577808115198E-2</v>
      </c>
      <c r="AD167" s="15">
        <v>10.286568596924802</v>
      </c>
      <c r="AE167" s="15">
        <v>10.480515519070314</v>
      </c>
      <c r="AF167" s="17" t="e">
        <f>X167*RTSs_volumes!#REF!</f>
        <v>#REF!</v>
      </c>
      <c r="AG167" s="17" t="e">
        <f>Y167*RTSs_volumes!#REF!</f>
        <v>#REF!</v>
      </c>
      <c r="AH167" s="17" t="e">
        <f>Z167*RTSs_volumes!#REF!</f>
        <v>#REF!</v>
      </c>
      <c r="AI167" s="17" t="e">
        <f t="shared" si="15"/>
        <v>#REF!</v>
      </c>
      <c r="AJ167" s="18" t="e">
        <f>RTSs_volumes!#REF!*AF167</f>
        <v>#REF!</v>
      </c>
      <c r="AK167" s="18" t="e">
        <f>RTSs_volumes!#REF!*AG167</f>
        <v>#REF!</v>
      </c>
      <c r="AL167" s="18" t="e">
        <f>RTSs_volumes!#REF!*AH167</f>
        <v>#REF!</v>
      </c>
      <c r="AM167" s="18" t="e">
        <f t="shared" si="16"/>
        <v>#REF!</v>
      </c>
      <c r="AN167" s="18" t="e">
        <f t="shared" si="17"/>
        <v>#REF!</v>
      </c>
      <c r="AO167" s="18" t="e">
        <f t="shared" si="18"/>
        <v>#REF!</v>
      </c>
      <c r="AP167" s="18" t="e">
        <f t="shared" si="19"/>
        <v>#REF!</v>
      </c>
      <c r="AQ167" s="18" t="e">
        <f t="shared" si="20"/>
        <v>#REF!</v>
      </c>
    </row>
    <row r="168" spans="7:43">
      <c r="G168">
        <v>1062.2957550000001</v>
      </c>
      <c r="H168">
        <v>-488.65604730000007</v>
      </c>
      <c r="J168">
        <v>58426.266525000006</v>
      </c>
      <c r="K168">
        <v>0</v>
      </c>
      <c r="L168">
        <v>58426.266525000006</v>
      </c>
      <c r="N168" s="14" t="s">
        <v>27</v>
      </c>
      <c r="O168" s="2">
        <v>2.7799999999999999E-3</v>
      </c>
      <c r="P168" s="2">
        <v>1.15E-2</v>
      </c>
      <c r="Q168" s="2">
        <v>2.7100000000000002E-3</v>
      </c>
      <c r="R168" s="1" t="e">
        <f>RTSs_volumes!#REF!*O168</f>
        <v>#REF!</v>
      </c>
      <c r="S168" s="1" t="e">
        <f>RTSs_volumes!#REF!*P168</f>
        <v>#REF!</v>
      </c>
      <c r="T168" s="1" t="e">
        <f>RTSs_volumes!#REF!*Q168</f>
        <v>#REF!</v>
      </c>
      <c r="U168" s="1" t="e">
        <f t="shared" si="14"/>
        <v>#REF!</v>
      </c>
      <c r="X168" s="15">
        <v>0.24651783333333299</v>
      </c>
      <c r="Y168" s="15">
        <v>5.3897066666666625E-2</v>
      </c>
      <c r="Z168" s="15">
        <v>15.933423651187415</v>
      </c>
      <c r="AA168" s="15">
        <v>16.233838551187414</v>
      </c>
      <c r="AB168" s="15">
        <v>0.15915114406435987</v>
      </c>
      <c r="AC168" s="15">
        <v>3.479577808115198E-2</v>
      </c>
      <c r="AD168" s="15">
        <v>10.286568596924802</v>
      </c>
      <c r="AE168" s="15">
        <v>10.480515519070314</v>
      </c>
      <c r="AF168" s="17" t="e">
        <f>X168*RTSs_volumes!#REF!</f>
        <v>#REF!</v>
      </c>
      <c r="AG168" s="17" t="e">
        <f>Y168*RTSs_volumes!#REF!</f>
        <v>#REF!</v>
      </c>
      <c r="AH168" s="17" t="e">
        <f>Z168*RTSs_volumes!#REF!</f>
        <v>#REF!</v>
      </c>
      <c r="AI168" s="17" t="e">
        <f t="shared" si="15"/>
        <v>#REF!</v>
      </c>
      <c r="AJ168" s="18" t="e">
        <f>RTSs_volumes!#REF!*AF168</f>
        <v>#REF!</v>
      </c>
      <c r="AK168" s="18" t="e">
        <f>RTSs_volumes!#REF!*AG168</f>
        <v>#REF!</v>
      </c>
      <c r="AL168" s="18" t="e">
        <f>RTSs_volumes!#REF!*AH168</f>
        <v>#REF!</v>
      </c>
      <c r="AM168" s="18" t="e">
        <f t="shared" si="16"/>
        <v>#REF!</v>
      </c>
      <c r="AN168" s="18" t="e">
        <f t="shared" si="17"/>
        <v>#REF!</v>
      </c>
      <c r="AO168" s="18" t="e">
        <f t="shared" si="18"/>
        <v>#REF!</v>
      </c>
      <c r="AP168" s="18" t="e">
        <f t="shared" si="19"/>
        <v>#REF!</v>
      </c>
      <c r="AQ168" s="18" t="e">
        <f t="shared" si="20"/>
        <v>#REF!</v>
      </c>
    </row>
    <row r="169" spans="7:43">
      <c r="G169">
        <v>5496.4758000000002</v>
      </c>
      <c r="H169">
        <v>8134.7841840000001</v>
      </c>
      <c r="J169">
        <v>164894.274</v>
      </c>
      <c r="K169">
        <v>75143.345428474568</v>
      </c>
      <c r="L169">
        <v>240037.61942847457</v>
      </c>
      <c r="N169" s="14" t="s">
        <v>27</v>
      </c>
      <c r="O169" s="2">
        <v>2.7799999999999999E-3</v>
      </c>
      <c r="P169" s="2">
        <v>1.15E-2</v>
      </c>
      <c r="Q169" s="2">
        <v>2.7100000000000002E-3</v>
      </c>
      <c r="R169" s="1" t="e">
        <f>RTSs_volumes!#REF!*O169</f>
        <v>#REF!</v>
      </c>
      <c r="S169" s="1" t="e">
        <f>RTSs_volumes!#REF!*P169</f>
        <v>#REF!</v>
      </c>
      <c r="T169" s="1" t="e">
        <f>RTSs_volumes!#REF!*Q169</f>
        <v>#REF!</v>
      </c>
      <c r="U169" s="1" t="e">
        <f t="shared" si="14"/>
        <v>#REF!</v>
      </c>
      <c r="X169" s="15">
        <v>0.24651783333333299</v>
      </c>
      <c r="Y169" s="15">
        <v>5.3897066666666625E-2</v>
      </c>
      <c r="Z169" s="15">
        <v>15.933423651187415</v>
      </c>
      <c r="AA169" s="15">
        <v>16.233838551187414</v>
      </c>
      <c r="AB169" s="15">
        <v>0.15915114406435987</v>
      </c>
      <c r="AC169" s="15">
        <v>3.479577808115198E-2</v>
      </c>
      <c r="AD169" s="15">
        <v>10.286568596924802</v>
      </c>
      <c r="AE169" s="15">
        <v>10.480515519070314</v>
      </c>
      <c r="AF169" s="17" t="e">
        <f>X169*RTSs_volumes!#REF!</f>
        <v>#REF!</v>
      </c>
      <c r="AG169" s="17" t="e">
        <f>Y169*RTSs_volumes!#REF!</f>
        <v>#REF!</v>
      </c>
      <c r="AH169" s="17" t="e">
        <f>Z169*RTSs_volumes!#REF!</f>
        <v>#REF!</v>
      </c>
      <c r="AI169" s="17" t="e">
        <f t="shared" si="15"/>
        <v>#REF!</v>
      </c>
      <c r="AJ169" s="18" t="e">
        <f>RTSs_volumes!#REF!*AF169</f>
        <v>#REF!</v>
      </c>
      <c r="AK169" s="18" t="e">
        <f>RTSs_volumes!#REF!*AG169</f>
        <v>#REF!</v>
      </c>
      <c r="AL169" s="18" t="e">
        <f>RTSs_volumes!#REF!*AH169</f>
        <v>#REF!</v>
      </c>
      <c r="AM169" s="18" t="e">
        <f t="shared" si="16"/>
        <v>#REF!</v>
      </c>
      <c r="AN169" s="18" t="e">
        <f t="shared" si="17"/>
        <v>#REF!</v>
      </c>
      <c r="AO169" s="18" t="e">
        <f t="shared" si="18"/>
        <v>#REF!</v>
      </c>
      <c r="AP169" s="18" t="e">
        <f t="shared" si="19"/>
        <v>#REF!</v>
      </c>
      <c r="AQ169" s="18" t="e">
        <f t="shared" si="20"/>
        <v>#REF!</v>
      </c>
    </row>
    <row r="170" spans="7:43">
      <c r="G170">
        <v>678.3656400000001</v>
      </c>
      <c r="H170">
        <v>-2672.82078</v>
      </c>
      <c r="J170">
        <v>20350.969200000003</v>
      </c>
      <c r="K170">
        <v>-24689.615679661016</v>
      </c>
      <c r="L170">
        <v>-4338.6464796610126</v>
      </c>
      <c r="N170" s="14" t="s">
        <v>27</v>
      </c>
      <c r="O170" s="2">
        <v>2.7799999999999999E-3</v>
      </c>
      <c r="P170" s="2">
        <v>1.15E-2</v>
      </c>
      <c r="Q170" s="2">
        <v>2.7100000000000002E-3</v>
      </c>
      <c r="R170" s="1" t="e">
        <f>RTSs_volumes!#REF!*O170</f>
        <v>#REF!</v>
      </c>
      <c r="S170" s="1" t="e">
        <f>RTSs_volumes!#REF!*P170</f>
        <v>#REF!</v>
      </c>
      <c r="T170" s="1" t="e">
        <f>RTSs_volumes!#REF!*Q170</f>
        <v>#REF!</v>
      </c>
      <c r="U170" s="1" t="e">
        <f t="shared" si="14"/>
        <v>#REF!</v>
      </c>
      <c r="X170" s="15">
        <v>0.24651783333333299</v>
      </c>
      <c r="Y170" s="15">
        <v>5.3897066666666625E-2</v>
      </c>
      <c r="Z170" s="15">
        <v>15.933423651187415</v>
      </c>
      <c r="AA170" s="15">
        <v>16.233838551187414</v>
      </c>
      <c r="AB170" s="15">
        <v>0.15915114406435987</v>
      </c>
      <c r="AC170" s="15">
        <v>3.479577808115198E-2</v>
      </c>
      <c r="AD170" s="15">
        <v>10.286568596924802</v>
      </c>
      <c r="AE170" s="15">
        <v>10.480515519070314</v>
      </c>
      <c r="AF170" s="17" t="e">
        <f>X170*RTSs_volumes!#REF!</f>
        <v>#REF!</v>
      </c>
      <c r="AG170" s="17" t="e">
        <f>Y170*RTSs_volumes!#REF!</f>
        <v>#REF!</v>
      </c>
      <c r="AH170" s="17" t="e">
        <f>Z170*RTSs_volumes!#REF!</f>
        <v>#REF!</v>
      </c>
      <c r="AI170" s="17" t="e">
        <f t="shared" si="15"/>
        <v>#REF!</v>
      </c>
      <c r="AJ170" s="18" t="e">
        <f>RTSs_volumes!#REF!*AF170</f>
        <v>#REF!</v>
      </c>
      <c r="AK170" s="18" t="e">
        <f>RTSs_volumes!#REF!*AG170</f>
        <v>#REF!</v>
      </c>
      <c r="AL170" s="18" t="e">
        <f>RTSs_volumes!#REF!*AH170</f>
        <v>#REF!</v>
      </c>
      <c r="AM170" s="18" t="e">
        <f t="shared" si="16"/>
        <v>#REF!</v>
      </c>
      <c r="AN170" s="18" t="e">
        <f t="shared" si="17"/>
        <v>#REF!</v>
      </c>
      <c r="AO170" s="18" t="e">
        <f t="shared" si="18"/>
        <v>#REF!</v>
      </c>
      <c r="AP170" s="18" t="e">
        <f t="shared" si="19"/>
        <v>#REF!</v>
      </c>
      <c r="AQ170" s="18" t="e">
        <f t="shared" si="20"/>
        <v>#REF!</v>
      </c>
    </row>
    <row r="171" spans="7:43">
      <c r="G171">
        <v>2057.8903800000003</v>
      </c>
      <c r="H171">
        <v>-5051.9311200000002</v>
      </c>
      <c r="J171">
        <v>61736.711400000007</v>
      </c>
      <c r="K171">
        <v>-46666.143396610169</v>
      </c>
      <c r="L171">
        <v>15070.568003389839</v>
      </c>
      <c r="N171" s="14" t="s">
        <v>27</v>
      </c>
      <c r="O171" s="2">
        <v>2.7799999999999999E-3</v>
      </c>
      <c r="P171" s="2">
        <v>1.15E-2</v>
      </c>
      <c r="Q171" s="2">
        <v>2.7100000000000002E-3</v>
      </c>
      <c r="R171" s="1" t="e">
        <f>RTSs_volumes!#REF!*O171</f>
        <v>#REF!</v>
      </c>
      <c r="S171" s="1" t="e">
        <f>RTSs_volumes!#REF!*P171</f>
        <v>#REF!</v>
      </c>
      <c r="T171" s="1" t="e">
        <f>RTSs_volumes!#REF!*Q171</f>
        <v>#REF!</v>
      </c>
      <c r="U171" s="1" t="e">
        <f t="shared" si="14"/>
        <v>#REF!</v>
      </c>
      <c r="X171" s="15">
        <v>0.24651783333333299</v>
      </c>
      <c r="Y171" s="15">
        <v>5.3897066666666625E-2</v>
      </c>
      <c r="Z171" s="15">
        <v>15.933423651187415</v>
      </c>
      <c r="AA171" s="15">
        <v>16.233838551187414</v>
      </c>
      <c r="AB171" s="15">
        <v>0.15915114406435987</v>
      </c>
      <c r="AC171" s="15">
        <v>3.479577808115198E-2</v>
      </c>
      <c r="AD171" s="15">
        <v>10.286568596924802</v>
      </c>
      <c r="AE171" s="15">
        <v>10.480515519070314</v>
      </c>
      <c r="AF171" s="17" t="e">
        <f>X171*RTSs_volumes!#REF!</f>
        <v>#REF!</v>
      </c>
      <c r="AG171" s="17" t="e">
        <f>Y171*RTSs_volumes!#REF!</f>
        <v>#REF!</v>
      </c>
      <c r="AH171" s="17" t="e">
        <f>Z171*RTSs_volumes!#REF!</f>
        <v>#REF!</v>
      </c>
      <c r="AI171" s="17" t="e">
        <f t="shared" si="15"/>
        <v>#REF!</v>
      </c>
      <c r="AJ171" s="18" t="e">
        <f>RTSs_volumes!#REF!*AF171</f>
        <v>#REF!</v>
      </c>
      <c r="AK171" s="18" t="e">
        <f>RTSs_volumes!#REF!*AG171</f>
        <v>#REF!</v>
      </c>
      <c r="AL171" s="18" t="e">
        <f>RTSs_volumes!#REF!*AH171</f>
        <v>#REF!</v>
      </c>
      <c r="AM171" s="18" t="e">
        <f t="shared" si="16"/>
        <v>#REF!</v>
      </c>
      <c r="AN171" s="18" t="e">
        <f t="shared" si="17"/>
        <v>#REF!</v>
      </c>
      <c r="AO171" s="18" t="e">
        <f t="shared" si="18"/>
        <v>#REF!</v>
      </c>
      <c r="AP171" s="18" t="e">
        <f t="shared" si="19"/>
        <v>#REF!</v>
      </c>
      <c r="AQ171" s="18" t="e">
        <f t="shared" si="20"/>
        <v>#REF!</v>
      </c>
    </row>
    <row r="172" spans="7:43">
      <c r="G172">
        <v>170.06801400000001</v>
      </c>
      <c r="H172">
        <v>147.95917217999994</v>
      </c>
      <c r="J172">
        <v>6122.448504</v>
      </c>
      <c r="K172">
        <v>1390.8162184919995</v>
      </c>
      <c r="L172">
        <v>7513.2647224919992</v>
      </c>
      <c r="N172" s="14" t="s">
        <v>27</v>
      </c>
      <c r="O172" s="2">
        <v>2.7799999999999999E-3</v>
      </c>
      <c r="P172" s="2">
        <v>1.15E-2</v>
      </c>
      <c r="Q172" s="2">
        <v>2.7100000000000002E-3</v>
      </c>
      <c r="R172" s="1" t="e">
        <f>RTSs_volumes!#REF!*O172</f>
        <v>#REF!</v>
      </c>
      <c r="S172" s="1" t="e">
        <f>RTSs_volumes!#REF!*P172</f>
        <v>#REF!</v>
      </c>
      <c r="T172" s="1" t="e">
        <f>RTSs_volumes!#REF!*Q172</f>
        <v>#REF!</v>
      </c>
      <c r="U172" s="1" t="e">
        <f t="shared" si="14"/>
        <v>#REF!</v>
      </c>
      <c r="X172" s="15">
        <v>0.24651783333333299</v>
      </c>
      <c r="Y172" s="15">
        <v>5.3897066666666625E-2</v>
      </c>
      <c r="Z172" s="15">
        <v>15.933423651187415</v>
      </c>
      <c r="AA172" s="15">
        <v>16.233838551187414</v>
      </c>
      <c r="AB172" s="15">
        <v>0.15915114406435987</v>
      </c>
      <c r="AC172" s="15">
        <v>3.479577808115198E-2</v>
      </c>
      <c r="AD172" s="15">
        <v>10.286568596924802</v>
      </c>
      <c r="AE172" s="15">
        <v>10.480515519070314</v>
      </c>
      <c r="AF172" s="17" t="e">
        <f>X172*RTSs_volumes!#REF!</f>
        <v>#REF!</v>
      </c>
      <c r="AG172" s="17" t="e">
        <f>Y172*RTSs_volumes!#REF!</f>
        <v>#REF!</v>
      </c>
      <c r="AH172" s="17" t="e">
        <f>Z172*RTSs_volumes!#REF!</f>
        <v>#REF!</v>
      </c>
      <c r="AI172" s="17" t="e">
        <f t="shared" si="15"/>
        <v>#REF!</v>
      </c>
      <c r="AJ172" s="18" t="e">
        <f>RTSs_volumes!#REF!*AF172</f>
        <v>#REF!</v>
      </c>
      <c r="AK172" s="18" t="e">
        <f>RTSs_volumes!#REF!*AG172</f>
        <v>#REF!</v>
      </c>
      <c r="AL172" s="18" t="e">
        <f>RTSs_volumes!#REF!*AH172</f>
        <v>#REF!</v>
      </c>
      <c r="AM172" s="18" t="e">
        <f t="shared" si="16"/>
        <v>#REF!</v>
      </c>
      <c r="AN172" s="18" t="e">
        <f t="shared" si="17"/>
        <v>#REF!</v>
      </c>
      <c r="AO172" s="18" t="e">
        <f t="shared" si="18"/>
        <v>#REF!</v>
      </c>
      <c r="AP172" s="18" t="e">
        <f t="shared" si="19"/>
        <v>#REF!</v>
      </c>
      <c r="AQ172" s="18" t="e">
        <f t="shared" si="20"/>
        <v>#REF!</v>
      </c>
    </row>
    <row r="173" spans="7:43">
      <c r="G173">
        <v>420.79414399999996</v>
      </c>
      <c r="H173">
        <v>1152.97595456</v>
      </c>
      <c r="J173">
        <v>14307.000895999998</v>
      </c>
      <c r="K173">
        <v>13115.101483119999</v>
      </c>
      <c r="L173">
        <v>27422.102379119999</v>
      </c>
      <c r="N173" s="14" t="s">
        <v>27</v>
      </c>
      <c r="O173" s="2">
        <v>2.7799999999999999E-3</v>
      </c>
      <c r="P173" s="2">
        <v>1.15E-2</v>
      </c>
      <c r="Q173" s="2">
        <v>2.7100000000000002E-3</v>
      </c>
      <c r="R173" s="1" t="e">
        <f>RTSs_volumes!#REF!*O173</f>
        <v>#REF!</v>
      </c>
      <c r="S173" s="1" t="e">
        <f>RTSs_volumes!#REF!*P173</f>
        <v>#REF!</v>
      </c>
      <c r="T173" s="1" t="e">
        <f>RTSs_volumes!#REF!*Q173</f>
        <v>#REF!</v>
      </c>
      <c r="U173" s="1" t="e">
        <f t="shared" si="14"/>
        <v>#REF!</v>
      </c>
      <c r="X173" s="15">
        <v>0.24651783333333299</v>
      </c>
      <c r="Y173" s="15">
        <v>5.3897066666666625E-2</v>
      </c>
      <c r="Z173" s="15">
        <v>15.933423651187415</v>
      </c>
      <c r="AA173" s="15">
        <v>16.233838551187414</v>
      </c>
      <c r="AB173" s="15">
        <v>0.15915114406435987</v>
      </c>
      <c r="AC173" s="15">
        <v>3.479577808115198E-2</v>
      </c>
      <c r="AD173" s="15">
        <v>10.286568596924802</v>
      </c>
      <c r="AE173" s="15">
        <v>10.480515519070314</v>
      </c>
      <c r="AF173" s="17" t="e">
        <f>X173*RTSs_volumes!#REF!</f>
        <v>#REF!</v>
      </c>
      <c r="AG173" s="17" t="e">
        <f>Y173*RTSs_volumes!#REF!</f>
        <v>#REF!</v>
      </c>
      <c r="AH173" s="17" t="e">
        <f>Z173*RTSs_volumes!#REF!</f>
        <v>#REF!</v>
      </c>
      <c r="AI173" s="17" t="e">
        <f t="shared" si="15"/>
        <v>#REF!</v>
      </c>
      <c r="AJ173" s="18" t="e">
        <f>RTSs_volumes!#REF!*AF173</f>
        <v>#REF!</v>
      </c>
      <c r="AK173" s="18" t="e">
        <f>RTSs_volumes!#REF!*AG173</f>
        <v>#REF!</v>
      </c>
      <c r="AL173" s="18" t="e">
        <f>RTSs_volumes!#REF!*AH173</f>
        <v>#REF!</v>
      </c>
      <c r="AM173" s="18" t="e">
        <f t="shared" si="16"/>
        <v>#REF!</v>
      </c>
      <c r="AN173" s="18" t="e">
        <f t="shared" si="17"/>
        <v>#REF!</v>
      </c>
      <c r="AO173" s="18" t="e">
        <f t="shared" si="18"/>
        <v>#REF!</v>
      </c>
      <c r="AP173" s="18" t="e">
        <f t="shared" si="19"/>
        <v>#REF!</v>
      </c>
      <c r="AQ173" s="18" t="e">
        <f t="shared" si="20"/>
        <v>#REF!</v>
      </c>
    </row>
    <row r="174" spans="7:43">
      <c r="G174">
        <v>1785.8453119999999</v>
      </c>
      <c r="H174">
        <v>4268.17029568</v>
      </c>
      <c r="J174">
        <v>60718.740608</v>
      </c>
      <c r="K174">
        <v>48550.43711336</v>
      </c>
      <c r="L174">
        <v>109269.17772136</v>
      </c>
      <c r="N174" s="14" t="s">
        <v>27</v>
      </c>
      <c r="O174" s="2">
        <v>2.7799999999999999E-3</v>
      </c>
      <c r="P174" s="2">
        <v>1.15E-2</v>
      </c>
      <c r="Q174" s="2">
        <v>2.7100000000000002E-3</v>
      </c>
      <c r="R174" s="1" t="e">
        <f>RTSs_volumes!#REF!*O174</f>
        <v>#REF!</v>
      </c>
      <c r="S174" s="1" t="e">
        <f>RTSs_volumes!#REF!*P174</f>
        <v>#REF!</v>
      </c>
      <c r="T174" s="1" t="e">
        <f>RTSs_volumes!#REF!*Q174</f>
        <v>#REF!</v>
      </c>
      <c r="U174" s="1" t="e">
        <f t="shared" si="14"/>
        <v>#REF!</v>
      </c>
      <c r="X174" s="15">
        <v>0.24651783333333299</v>
      </c>
      <c r="Y174" s="15">
        <v>5.3897066666666625E-2</v>
      </c>
      <c r="Z174" s="15">
        <v>15.933423651187415</v>
      </c>
      <c r="AA174" s="15">
        <v>16.233838551187414</v>
      </c>
      <c r="AB174" s="15">
        <v>0.15915114406435987</v>
      </c>
      <c r="AC174" s="15">
        <v>3.479577808115198E-2</v>
      </c>
      <c r="AD174" s="15">
        <v>10.286568596924802</v>
      </c>
      <c r="AE174" s="15">
        <v>10.480515519070314</v>
      </c>
      <c r="AF174" s="17" t="e">
        <f>X174*RTSs_volumes!#REF!</f>
        <v>#REF!</v>
      </c>
      <c r="AG174" s="17" t="e">
        <f>Y174*RTSs_volumes!#REF!</f>
        <v>#REF!</v>
      </c>
      <c r="AH174" s="17" t="e">
        <f>Z174*RTSs_volumes!#REF!</f>
        <v>#REF!</v>
      </c>
      <c r="AI174" s="17" t="e">
        <f t="shared" si="15"/>
        <v>#REF!</v>
      </c>
      <c r="AJ174" s="18" t="e">
        <f>RTSs_volumes!#REF!*AF174</f>
        <v>#REF!</v>
      </c>
      <c r="AK174" s="18" t="e">
        <f>RTSs_volumes!#REF!*AG174</f>
        <v>#REF!</v>
      </c>
      <c r="AL174" s="18" t="e">
        <f>RTSs_volumes!#REF!*AH174</f>
        <v>#REF!</v>
      </c>
      <c r="AM174" s="18" t="e">
        <f t="shared" si="16"/>
        <v>#REF!</v>
      </c>
      <c r="AN174" s="18" t="e">
        <f t="shared" si="17"/>
        <v>#REF!</v>
      </c>
      <c r="AO174" s="18" t="e">
        <f t="shared" si="18"/>
        <v>#REF!</v>
      </c>
      <c r="AP174" s="18" t="e">
        <f t="shared" si="19"/>
        <v>#REF!</v>
      </c>
      <c r="AQ174" s="18" t="e">
        <f t="shared" si="20"/>
        <v>#REF!</v>
      </c>
    </row>
    <row r="175" spans="7:43">
      <c r="G175">
        <v>1111.7977819999999</v>
      </c>
      <c r="H175">
        <v>-2624.6840999999995</v>
      </c>
      <c r="J175">
        <v>31130.337895999997</v>
      </c>
      <c r="K175">
        <v>-41994.945599999992</v>
      </c>
      <c r="L175">
        <v>-10864.607703999995</v>
      </c>
      <c r="N175" s="14" t="s">
        <v>27</v>
      </c>
      <c r="O175" s="2">
        <v>2.7799999999999999E-3</v>
      </c>
      <c r="P175" s="2">
        <v>1.15E-2</v>
      </c>
      <c r="Q175" s="2">
        <v>2.7100000000000002E-3</v>
      </c>
      <c r="R175" s="1" t="e">
        <f>RTSs_volumes!#REF!*O175</f>
        <v>#REF!</v>
      </c>
      <c r="S175" s="1" t="e">
        <f>RTSs_volumes!#REF!*P175</f>
        <v>#REF!</v>
      </c>
      <c r="T175" s="1" t="e">
        <f>RTSs_volumes!#REF!*Q175</f>
        <v>#REF!</v>
      </c>
      <c r="U175" s="1" t="e">
        <f t="shared" si="14"/>
        <v>#REF!</v>
      </c>
      <c r="X175" s="15">
        <v>0.24651783333333299</v>
      </c>
      <c r="Y175" s="15">
        <v>5.3897066666666625E-2</v>
      </c>
      <c r="Z175" s="15">
        <v>15.933423651187415</v>
      </c>
      <c r="AA175" s="15">
        <v>16.233838551187414</v>
      </c>
      <c r="AB175" s="15">
        <v>0.15915114406435987</v>
      </c>
      <c r="AC175" s="15">
        <v>3.479577808115198E-2</v>
      </c>
      <c r="AD175" s="15">
        <v>10.286568596924802</v>
      </c>
      <c r="AE175" s="15">
        <v>10.480515519070314</v>
      </c>
      <c r="AF175" s="17" t="e">
        <f>X175*RTSs_volumes!#REF!</f>
        <v>#REF!</v>
      </c>
      <c r="AG175" s="17" t="e">
        <f>Y175*RTSs_volumes!#REF!</f>
        <v>#REF!</v>
      </c>
      <c r="AH175" s="17" t="e">
        <f>Z175*RTSs_volumes!#REF!</f>
        <v>#REF!</v>
      </c>
      <c r="AI175" s="17" t="e">
        <f t="shared" si="15"/>
        <v>#REF!</v>
      </c>
      <c r="AJ175" s="18" t="e">
        <f>RTSs_volumes!#REF!*AF175</f>
        <v>#REF!</v>
      </c>
      <c r="AK175" s="18" t="e">
        <f>RTSs_volumes!#REF!*AG175</f>
        <v>#REF!</v>
      </c>
      <c r="AL175" s="18" t="e">
        <f>RTSs_volumes!#REF!*AH175</f>
        <v>#REF!</v>
      </c>
      <c r="AM175" s="18" t="e">
        <f t="shared" si="16"/>
        <v>#REF!</v>
      </c>
      <c r="AN175" s="18" t="e">
        <f t="shared" si="17"/>
        <v>#REF!</v>
      </c>
      <c r="AO175" s="18" t="e">
        <f t="shared" si="18"/>
        <v>#REF!</v>
      </c>
      <c r="AP175" s="18" t="e">
        <f t="shared" si="19"/>
        <v>#REF!</v>
      </c>
      <c r="AQ175" s="18" t="e">
        <f t="shared" si="20"/>
        <v>#REF!</v>
      </c>
    </row>
    <row r="176" spans="7:43">
      <c r="G176">
        <v>6432.1073179999994</v>
      </c>
      <c r="H176">
        <v>-20157.652536000001</v>
      </c>
      <c r="J176">
        <v>186531.112222</v>
      </c>
      <c r="K176">
        <v>-287767.86723806901</v>
      </c>
      <c r="L176">
        <v>-101236.75501606902</v>
      </c>
      <c r="N176" s="14" t="s">
        <v>27</v>
      </c>
      <c r="O176" s="2">
        <v>2.7799999999999999E-3</v>
      </c>
      <c r="P176" s="2">
        <v>1.15E-2</v>
      </c>
      <c r="Q176" s="2">
        <v>2.7100000000000002E-3</v>
      </c>
      <c r="R176" s="1" t="e">
        <f>RTSs_volumes!#REF!*O176</f>
        <v>#REF!</v>
      </c>
      <c r="S176" s="1" t="e">
        <f>RTSs_volumes!#REF!*P176</f>
        <v>#REF!</v>
      </c>
      <c r="T176" s="1" t="e">
        <f>RTSs_volumes!#REF!*Q176</f>
        <v>#REF!</v>
      </c>
      <c r="U176" s="1" t="e">
        <f t="shared" si="14"/>
        <v>#REF!</v>
      </c>
      <c r="X176" s="15">
        <v>0.24651783333333299</v>
      </c>
      <c r="Y176" s="15">
        <v>5.3897066666666625E-2</v>
      </c>
      <c r="Z176" s="15">
        <v>15.933423651187415</v>
      </c>
      <c r="AA176" s="15">
        <v>16.233838551187414</v>
      </c>
      <c r="AB176" s="15">
        <v>0.15915114406435987</v>
      </c>
      <c r="AC176" s="15">
        <v>3.479577808115198E-2</v>
      </c>
      <c r="AD176" s="15">
        <v>10.286568596924802</v>
      </c>
      <c r="AE176" s="15">
        <v>10.480515519070314</v>
      </c>
      <c r="AF176" s="17" t="e">
        <f>X176*RTSs_volumes!#REF!</f>
        <v>#REF!</v>
      </c>
      <c r="AG176" s="17" t="e">
        <f>Y176*RTSs_volumes!#REF!</f>
        <v>#REF!</v>
      </c>
      <c r="AH176" s="17" t="e">
        <f>Z176*RTSs_volumes!#REF!</f>
        <v>#REF!</v>
      </c>
      <c r="AI176" s="17" t="e">
        <f t="shared" si="15"/>
        <v>#REF!</v>
      </c>
      <c r="AJ176" s="18" t="e">
        <f>RTSs_volumes!#REF!*AF176</f>
        <v>#REF!</v>
      </c>
      <c r="AK176" s="18" t="e">
        <f>RTSs_volumes!#REF!*AG176</f>
        <v>#REF!</v>
      </c>
      <c r="AL176" s="18" t="e">
        <f>RTSs_volumes!#REF!*AH176</f>
        <v>#REF!</v>
      </c>
      <c r="AM176" s="18" t="e">
        <f t="shared" si="16"/>
        <v>#REF!</v>
      </c>
      <c r="AN176" s="18" t="e">
        <f t="shared" si="17"/>
        <v>#REF!</v>
      </c>
      <c r="AO176" s="18" t="e">
        <f t="shared" si="18"/>
        <v>#REF!</v>
      </c>
      <c r="AP176" s="18" t="e">
        <f t="shared" si="19"/>
        <v>#REF!</v>
      </c>
      <c r="AQ176" s="18" t="e">
        <f t="shared" si="20"/>
        <v>#REF!</v>
      </c>
    </row>
    <row r="177" spans="7:43">
      <c r="G177">
        <v>13720.632156</v>
      </c>
      <c r="H177">
        <v>42259.547040480007</v>
      </c>
      <c r="J177">
        <v>548825.28624000004</v>
      </c>
      <c r="K177">
        <v>624141.00244401244</v>
      </c>
      <c r="L177">
        <v>1172966.2886840124</v>
      </c>
      <c r="N177" s="14" t="s">
        <v>28</v>
      </c>
      <c r="O177" s="2">
        <v>2.7799999999999999E-3</v>
      </c>
      <c r="P177" s="2">
        <v>1.15E-2</v>
      </c>
      <c r="Q177" s="2">
        <v>2.7100000000000002E-3</v>
      </c>
      <c r="R177" s="1" t="e">
        <f>RTSs_volumes!#REF!*O177</f>
        <v>#REF!</v>
      </c>
      <c r="S177" s="1" t="e">
        <f>RTSs_volumes!#REF!*P177</f>
        <v>#REF!</v>
      </c>
      <c r="T177" s="1" t="e">
        <f>RTSs_volumes!#REF!*Q177</f>
        <v>#REF!</v>
      </c>
      <c r="U177" s="1" t="e">
        <f t="shared" si="14"/>
        <v>#REF!</v>
      </c>
      <c r="X177" s="7">
        <v>0.18488837500000002</v>
      </c>
      <c r="Y177" s="7">
        <v>0.10105700000000001</v>
      </c>
      <c r="Z177" s="7">
        <v>18.89041108458694</v>
      </c>
      <c r="AA177" s="7">
        <v>19.176356459586941</v>
      </c>
      <c r="AB177" s="7">
        <v>0</v>
      </c>
      <c r="AC177" s="7">
        <v>0</v>
      </c>
      <c r="AD177" s="7">
        <v>0</v>
      </c>
      <c r="AE177" s="7">
        <v>0</v>
      </c>
      <c r="AF177" s="17" t="e">
        <f>X177*RTSs_volumes!#REF!</f>
        <v>#REF!</v>
      </c>
      <c r="AG177" s="17" t="e">
        <f>Y177*RTSs_volumes!#REF!</f>
        <v>#REF!</v>
      </c>
      <c r="AH177" s="17" t="e">
        <f>Z177*RTSs_volumes!#REF!</f>
        <v>#REF!</v>
      </c>
      <c r="AI177" s="17" t="e">
        <f t="shared" si="15"/>
        <v>#REF!</v>
      </c>
      <c r="AJ177" s="18" t="e">
        <f>RTSs_volumes!#REF!*AF177</f>
        <v>#REF!</v>
      </c>
      <c r="AK177" s="18" t="e">
        <f>RTSs_volumes!#REF!*AG177</f>
        <v>#REF!</v>
      </c>
      <c r="AL177" s="18" t="e">
        <f>RTSs_volumes!#REF!*AH177</f>
        <v>#REF!</v>
      </c>
      <c r="AM177" s="18" t="e">
        <f t="shared" si="16"/>
        <v>#REF!</v>
      </c>
      <c r="AN177" s="18" t="e">
        <f t="shared" si="17"/>
        <v>#REF!</v>
      </c>
      <c r="AO177" s="18" t="e">
        <f t="shared" si="18"/>
        <v>#REF!</v>
      </c>
      <c r="AP177" s="18" t="e">
        <f t="shared" si="19"/>
        <v>#REF!</v>
      </c>
      <c r="AQ177" s="18" t="e">
        <f t="shared" si="20"/>
        <v>#REF!</v>
      </c>
    </row>
    <row r="178" spans="7:43">
      <c r="G178">
        <v>11011.978647</v>
      </c>
      <c r="H178">
        <v>-14099.490612</v>
      </c>
      <c r="J178">
        <v>506551.01776199997</v>
      </c>
      <c r="K178">
        <v>-222066.977139</v>
      </c>
      <c r="L178">
        <v>284484.04062300001</v>
      </c>
      <c r="N178" s="14" t="s">
        <v>28</v>
      </c>
      <c r="O178" s="2">
        <v>2.7799999999999999E-3</v>
      </c>
      <c r="P178" s="2">
        <v>1.15E-2</v>
      </c>
      <c r="Q178" s="2">
        <v>2.7100000000000002E-3</v>
      </c>
      <c r="R178" s="1" t="e">
        <f>RTSs_volumes!#REF!*O178</f>
        <v>#REF!</v>
      </c>
      <c r="S178" s="1" t="e">
        <f>RTSs_volumes!#REF!*P178</f>
        <v>#REF!</v>
      </c>
      <c r="T178" s="1" t="e">
        <f>RTSs_volumes!#REF!*Q178</f>
        <v>#REF!</v>
      </c>
      <c r="U178" s="1" t="e">
        <f t="shared" si="14"/>
        <v>#REF!</v>
      </c>
      <c r="X178" s="15">
        <v>0.18488837500000002</v>
      </c>
      <c r="Y178" s="15">
        <v>0.10105700000000001</v>
      </c>
      <c r="Z178" s="15">
        <v>18.89041108458694</v>
      </c>
      <c r="AA178" s="15">
        <v>19.176356459586941</v>
      </c>
      <c r="AB178" s="15">
        <v>0</v>
      </c>
      <c r="AC178" s="15">
        <v>0</v>
      </c>
      <c r="AD178" s="15">
        <v>0</v>
      </c>
      <c r="AE178" s="15">
        <v>0</v>
      </c>
      <c r="AF178" s="17" t="e">
        <f>X178*RTSs_volumes!#REF!</f>
        <v>#REF!</v>
      </c>
      <c r="AG178" s="17" t="e">
        <f>Y178*RTSs_volumes!#REF!</f>
        <v>#REF!</v>
      </c>
      <c r="AH178" s="17" t="e">
        <f>Z178*RTSs_volumes!#REF!</f>
        <v>#REF!</v>
      </c>
      <c r="AI178" s="17" t="e">
        <f t="shared" si="15"/>
        <v>#REF!</v>
      </c>
      <c r="AJ178" s="18" t="e">
        <f>RTSs_volumes!#REF!*AF178</f>
        <v>#REF!</v>
      </c>
      <c r="AK178" s="18" t="e">
        <f>RTSs_volumes!#REF!*AG178</f>
        <v>#REF!</v>
      </c>
      <c r="AL178" s="18" t="e">
        <f>RTSs_volumes!#REF!*AH178</f>
        <v>#REF!</v>
      </c>
      <c r="AM178" s="18" t="e">
        <f t="shared" si="16"/>
        <v>#REF!</v>
      </c>
      <c r="AN178" s="18" t="e">
        <f t="shared" si="17"/>
        <v>#REF!</v>
      </c>
      <c r="AO178" s="18" t="e">
        <f t="shared" si="18"/>
        <v>#REF!</v>
      </c>
      <c r="AP178" s="18" t="e">
        <f t="shared" si="19"/>
        <v>#REF!</v>
      </c>
      <c r="AQ178" s="18" t="e">
        <f t="shared" si="20"/>
        <v>#REF!</v>
      </c>
    </row>
    <row r="179" spans="7:43">
      <c r="G179">
        <v>593.5352089999999</v>
      </c>
      <c r="H179">
        <v>-569.79380063999986</v>
      </c>
      <c r="J179">
        <v>24928.478777999997</v>
      </c>
      <c r="K179">
        <v>0</v>
      </c>
      <c r="L179">
        <v>24928.478777999997</v>
      </c>
      <c r="N179" s="14" t="s">
        <v>28</v>
      </c>
      <c r="O179" s="2">
        <v>2.7799999999999999E-3</v>
      </c>
      <c r="P179" s="2">
        <v>1.15E-2</v>
      </c>
      <c r="Q179" s="2">
        <v>2.7100000000000002E-3</v>
      </c>
      <c r="R179" s="1" t="e">
        <f>RTSs_volumes!#REF!*O179</f>
        <v>#REF!</v>
      </c>
      <c r="S179" s="1" t="e">
        <f>RTSs_volumes!#REF!*P179</f>
        <v>#REF!</v>
      </c>
      <c r="T179" s="1" t="e">
        <f>RTSs_volumes!#REF!*Q179</f>
        <v>#REF!</v>
      </c>
      <c r="U179" s="1" t="e">
        <f t="shared" si="14"/>
        <v>#REF!</v>
      </c>
      <c r="X179" s="15">
        <v>0.18488837500000002</v>
      </c>
      <c r="Y179" s="15">
        <v>0.10105700000000001</v>
      </c>
      <c r="Z179" s="15">
        <v>18.89041108458694</v>
      </c>
      <c r="AA179" s="15">
        <v>19.176356459586941</v>
      </c>
      <c r="AB179" s="15">
        <v>0</v>
      </c>
      <c r="AC179" s="15">
        <v>0</v>
      </c>
      <c r="AD179" s="15">
        <v>0</v>
      </c>
      <c r="AE179" s="15">
        <v>0</v>
      </c>
      <c r="AF179" s="17" t="e">
        <f>X179*RTSs_volumes!#REF!</f>
        <v>#REF!</v>
      </c>
      <c r="AG179" s="17" t="e">
        <f>Y179*RTSs_volumes!#REF!</f>
        <v>#REF!</v>
      </c>
      <c r="AH179" s="17" t="e">
        <f>Z179*RTSs_volumes!#REF!</f>
        <v>#REF!</v>
      </c>
      <c r="AI179" s="17" t="e">
        <f t="shared" si="15"/>
        <v>#REF!</v>
      </c>
      <c r="AJ179" s="18" t="e">
        <f>RTSs_volumes!#REF!*AF179</f>
        <v>#REF!</v>
      </c>
      <c r="AK179" s="18" t="e">
        <f>RTSs_volumes!#REF!*AG179</f>
        <v>#REF!</v>
      </c>
      <c r="AL179" s="18" t="e">
        <f>RTSs_volumes!#REF!*AH179</f>
        <v>#REF!</v>
      </c>
      <c r="AM179" s="18" t="e">
        <f t="shared" si="16"/>
        <v>#REF!</v>
      </c>
      <c r="AN179" s="18" t="e">
        <f t="shared" si="17"/>
        <v>#REF!</v>
      </c>
      <c r="AO179" s="18" t="e">
        <f t="shared" si="18"/>
        <v>#REF!</v>
      </c>
      <c r="AP179" s="18" t="e">
        <f t="shared" si="19"/>
        <v>#REF!</v>
      </c>
      <c r="AQ179" s="18" t="e">
        <f t="shared" si="20"/>
        <v>#REF!</v>
      </c>
    </row>
    <row r="180" spans="7:43">
      <c r="G180">
        <v>332.10860000000002</v>
      </c>
      <c r="H180">
        <v>-587.832222</v>
      </c>
      <c r="J180">
        <v>18265.973000000002</v>
      </c>
      <c r="K180">
        <v>-11332.098946333334</v>
      </c>
      <c r="L180">
        <v>6933.8740536666683</v>
      </c>
      <c r="N180" s="14" t="s">
        <v>28</v>
      </c>
      <c r="O180" s="2">
        <v>2.7799999999999999E-3</v>
      </c>
      <c r="P180" s="2">
        <v>1.15E-2</v>
      </c>
      <c r="Q180" s="2">
        <v>2.7100000000000002E-3</v>
      </c>
      <c r="R180" s="1" t="e">
        <f>RTSs_volumes!#REF!*O180</f>
        <v>#REF!</v>
      </c>
      <c r="S180" s="1" t="e">
        <f>RTSs_volumes!#REF!*P180</f>
        <v>#REF!</v>
      </c>
      <c r="T180" s="1" t="e">
        <f>RTSs_volumes!#REF!*Q180</f>
        <v>#REF!</v>
      </c>
      <c r="U180" s="1" t="e">
        <f t="shared" si="14"/>
        <v>#REF!</v>
      </c>
      <c r="X180" s="15">
        <v>0.18488837500000002</v>
      </c>
      <c r="Y180" s="15">
        <v>0.10105700000000001</v>
      </c>
      <c r="Z180" s="15">
        <v>18.89041108458694</v>
      </c>
      <c r="AA180" s="15">
        <v>19.176356459586941</v>
      </c>
      <c r="AB180" s="15">
        <v>0</v>
      </c>
      <c r="AC180" s="15">
        <v>0</v>
      </c>
      <c r="AD180" s="15">
        <v>0</v>
      </c>
      <c r="AE180" s="15">
        <v>0</v>
      </c>
      <c r="AF180" s="17" t="e">
        <f>X180*RTSs_volumes!#REF!</f>
        <v>#REF!</v>
      </c>
      <c r="AG180" s="17" t="e">
        <f>Y180*RTSs_volumes!#REF!</f>
        <v>#REF!</v>
      </c>
      <c r="AH180" s="17" t="e">
        <f>Z180*RTSs_volumes!#REF!</f>
        <v>#REF!</v>
      </c>
      <c r="AI180" s="17" t="e">
        <f t="shared" si="15"/>
        <v>#REF!</v>
      </c>
      <c r="AJ180" s="18" t="e">
        <f>RTSs_volumes!#REF!*AF180</f>
        <v>#REF!</v>
      </c>
      <c r="AK180" s="18" t="e">
        <f>RTSs_volumes!#REF!*AG180</f>
        <v>#REF!</v>
      </c>
      <c r="AL180" s="18" t="e">
        <f>RTSs_volumes!#REF!*AH180</f>
        <v>#REF!</v>
      </c>
      <c r="AM180" s="18" t="e">
        <f t="shared" si="16"/>
        <v>#REF!</v>
      </c>
      <c r="AN180" s="18" t="e">
        <f t="shared" si="17"/>
        <v>#REF!</v>
      </c>
      <c r="AO180" s="18" t="e">
        <f t="shared" si="18"/>
        <v>#REF!</v>
      </c>
      <c r="AP180" s="18" t="e">
        <f t="shared" si="19"/>
        <v>#REF!</v>
      </c>
      <c r="AQ180" s="18" t="e">
        <f t="shared" si="20"/>
        <v>#REF!</v>
      </c>
    </row>
    <row r="181" spans="7:43">
      <c r="G181">
        <v>339.02954999999997</v>
      </c>
      <c r="H181">
        <v>-600.08230349999997</v>
      </c>
      <c r="J181">
        <v>18646.625249999997</v>
      </c>
      <c r="K181">
        <v>-11568.253295250001</v>
      </c>
      <c r="L181">
        <v>7078.3719547499968</v>
      </c>
      <c r="N181" s="14" t="s">
        <v>28</v>
      </c>
      <c r="O181" s="2">
        <v>2.7799999999999999E-3</v>
      </c>
      <c r="P181" s="2">
        <v>1.15E-2</v>
      </c>
      <c r="Q181" s="2">
        <v>2.7100000000000002E-3</v>
      </c>
      <c r="R181" s="1" t="e">
        <f>RTSs_volumes!#REF!*O181</f>
        <v>#REF!</v>
      </c>
      <c r="S181" s="1" t="e">
        <f>RTSs_volumes!#REF!*P181</f>
        <v>#REF!</v>
      </c>
      <c r="T181" s="1" t="e">
        <f>RTSs_volumes!#REF!*Q181</f>
        <v>#REF!</v>
      </c>
      <c r="U181" s="1" t="e">
        <f t="shared" si="14"/>
        <v>#REF!</v>
      </c>
      <c r="X181" s="15">
        <v>0.18488837500000002</v>
      </c>
      <c r="Y181" s="15">
        <v>0.10105700000000001</v>
      </c>
      <c r="Z181" s="15">
        <v>18.89041108458694</v>
      </c>
      <c r="AA181" s="15">
        <v>19.176356459586941</v>
      </c>
      <c r="AB181" s="15">
        <v>0</v>
      </c>
      <c r="AC181" s="15">
        <v>0</v>
      </c>
      <c r="AD181" s="15">
        <v>0</v>
      </c>
      <c r="AE181" s="15">
        <v>0</v>
      </c>
      <c r="AF181" s="17" t="e">
        <f>X181*RTSs_volumes!#REF!</f>
        <v>#REF!</v>
      </c>
      <c r="AG181" s="17" t="e">
        <f>Y181*RTSs_volumes!#REF!</f>
        <v>#REF!</v>
      </c>
      <c r="AH181" s="17" t="e">
        <f>Z181*RTSs_volumes!#REF!</f>
        <v>#REF!</v>
      </c>
      <c r="AI181" s="17" t="e">
        <f t="shared" si="15"/>
        <v>#REF!</v>
      </c>
      <c r="AJ181" s="18" t="e">
        <f>RTSs_volumes!#REF!*AF181</f>
        <v>#REF!</v>
      </c>
      <c r="AK181" s="18" t="e">
        <f>RTSs_volumes!#REF!*AG181</f>
        <v>#REF!</v>
      </c>
      <c r="AL181" s="18" t="e">
        <f>RTSs_volumes!#REF!*AH181</f>
        <v>#REF!</v>
      </c>
      <c r="AM181" s="18" t="e">
        <f t="shared" si="16"/>
        <v>#REF!</v>
      </c>
      <c r="AN181" s="18" t="e">
        <f t="shared" si="17"/>
        <v>#REF!</v>
      </c>
      <c r="AO181" s="18" t="e">
        <f t="shared" si="18"/>
        <v>#REF!</v>
      </c>
      <c r="AP181" s="18" t="e">
        <f t="shared" si="19"/>
        <v>#REF!</v>
      </c>
      <c r="AQ181" s="18" t="e">
        <f t="shared" si="20"/>
        <v>#REF!</v>
      </c>
    </row>
    <row r="182" spans="7:43">
      <c r="G182">
        <v>1650.9012</v>
      </c>
      <c r="H182">
        <v>-2047.1174880000001</v>
      </c>
      <c r="J182">
        <v>90799.566000000006</v>
      </c>
      <c r="K182">
        <v>-39463.87601866667</v>
      </c>
      <c r="L182">
        <v>51335.689981333337</v>
      </c>
      <c r="N182" s="14" t="s">
        <v>28</v>
      </c>
      <c r="O182" s="2">
        <v>2.7799999999999999E-3</v>
      </c>
      <c r="P182" s="2">
        <v>1.15E-2</v>
      </c>
      <c r="Q182" s="2">
        <v>2.7100000000000002E-3</v>
      </c>
      <c r="R182" s="1" t="e">
        <f>RTSs_volumes!#REF!*O182</f>
        <v>#REF!</v>
      </c>
      <c r="S182" s="1" t="e">
        <f>RTSs_volumes!#REF!*P182</f>
        <v>#REF!</v>
      </c>
      <c r="T182" s="1" t="e">
        <f>RTSs_volumes!#REF!*Q182</f>
        <v>#REF!</v>
      </c>
      <c r="U182" s="1" t="e">
        <f t="shared" si="14"/>
        <v>#REF!</v>
      </c>
      <c r="X182" s="15">
        <v>0.18488837500000002</v>
      </c>
      <c r="Y182" s="15">
        <v>0.10105700000000001</v>
      </c>
      <c r="Z182" s="15">
        <v>18.89041108458694</v>
      </c>
      <c r="AA182" s="15">
        <v>19.176356459586941</v>
      </c>
      <c r="AB182" s="15">
        <v>0</v>
      </c>
      <c r="AC182" s="15">
        <v>0</v>
      </c>
      <c r="AD182" s="15">
        <v>0</v>
      </c>
      <c r="AE182" s="15">
        <v>0</v>
      </c>
      <c r="AF182" s="17" t="e">
        <f>X182*RTSs_volumes!#REF!</f>
        <v>#REF!</v>
      </c>
      <c r="AG182" s="17" t="e">
        <f>Y182*RTSs_volumes!#REF!</f>
        <v>#REF!</v>
      </c>
      <c r="AH182" s="17" t="e">
        <f>Z182*RTSs_volumes!#REF!</f>
        <v>#REF!</v>
      </c>
      <c r="AI182" s="17" t="e">
        <f t="shared" si="15"/>
        <v>#REF!</v>
      </c>
      <c r="AJ182" s="18" t="e">
        <f>RTSs_volumes!#REF!*AF182</f>
        <v>#REF!</v>
      </c>
      <c r="AK182" s="18" t="e">
        <f>RTSs_volumes!#REF!*AG182</f>
        <v>#REF!</v>
      </c>
      <c r="AL182" s="18" t="e">
        <f>RTSs_volumes!#REF!*AH182</f>
        <v>#REF!</v>
      </c>
      <c r="AM182" s="18" t="e">
        <f t="shared" si="16"/>
        <v>#REF!</v>
      </c>
      <c r="AN182" s="18" t="e">
        <f t="shared" si="17"/>
        <v>#REF!</v>
      </c>
      <c r="AO182" s="18" t="e">
        <f t="shared" si="18"/>
        <v>#REF!</v>
      </c>
      <c r="AP182" s="18" t="e">
        <f t="shared" si="19"/>
        <v>#REF!</v>
      </c>
      <c r="AQ182" s="18" t="e">
        <f t="shared" si="20"/>
        <v>#REF!</v>
      </c>
    </row>
    <row r="183" spans="7:43">
      <c r="G183">
        <v>780.46685000000002</v>
      </c>
      <c r="H183">
        <v>156.09336999999994</v>
      </c>
      <c r="J183">
        <v>42925.676749999999</v>
      </c>
      <c r="K183">
        <v>3009.1332994444433</v>
      </c>
      <c r="L183">
        <v>45934.810049444444</v>
      </c>
      <c r="N183" s="14" t="s">
        <v>30</v>
      </c>
      <c r="O183" s="2">
        <v>2.7799999999999999E-3</v>
      </c>
      <c r="P183" s="2">
        <v>1.15E-2</v>
      </c>
      <c r="Q183" s="2">
        <v>2.7100000000000002E-3</v>
      </c>
      <c r="R183" s="1" t="e">
        <f>RTSs_volumes!#REF!*O183</f>
        <v>#REF!</v>
      </c>
      <c r="S183" s="1" t="e">
        <f>RTSs_volumes!#REF!*P183</f>
        <v>#REF!</v>
      </c>
      <c r="T183" s="1" t="e">
        <f>RTSs_volumes!#REF!*Q183</f>
        <v>#REF!</v>
      </c>
      <c r="U183" s="1" t="e">
        <f t="shared" si="14"/>
        <v>#REF!</v>
      </c>
      <c r="X183" s="7">
        <v>0.82172611111111205</v>
      </c>
      <c r="Y183" s="7">
        <v>0.36001556250000077</v>
      </c>
      <c r="Z183" s="7">
        <v>14.44288008252617</v>
      </c>
      <c r="AA183" s="7">
        <v>15.624621756137282</v>
      </c>
      <c r="AB183" s="7">
        <v>5.9215309191500094E-2</v>
      </c>
      <c r="AC183" s="7">
        <v>2.594347746643131E-2</v>
      </c>
      <c r="AD183" s="7">
        <v>1.0407842687950091</v>
      </c>
      <c r="AE183" s="7">
        <v>1.1259430554529404</v>
      </c>
      <c r="AF183" s="17" t="e">
        <f>X183*RTSs_volumes!#REF!</f>
        <v>#REF!</v>
      </c>
      <c r="AG183" s="17" t="e">
        <f>Y183*RTSs_volumes!#REF!</f>
        <v>#REF!</v>
      </c>
      <c r="AH183" s="17" t="e">
        <f>Z183*RTSs_volumes!#REF!</f>
        <v>#REF!</v>
      </c>
      <c r="AI183" s="17" t="e">
        <f t="shared" si="15"/>
        <v>#REF!</v>
      </c>
      <c r="AJ183" s="18" t="e">
        <f>RTSs_volumes!#REF!*AF183</f>
        <v>#REF!</v>
      </c>
      <c r="AK183" s="18" t="e">
        <f>RTSs_volumes!#REF!*AG183</f>
        <v>#REF!</v>
      </c>
      <c r="AL183" s="18" t="e">
        <f>RTSs_volumes!#REF!*AH183</f>
        <v>#REF!</v>
      </c>
      <c r="AM183" s="18" t="e">
        <f t="shared" si="16"/>
        <v>#REF!</v>
      </c>
      <c r="AN183" s="18" t="e">
        <f t="shared" si="17"/>
        <v>#REF!</v>
      </c>
      <c r="AO183" s="18" t="e">
        <f t="shared" si="18"/>
        <v>#REF!</v>
      </c>
      <c r="AP183" s="18" t="e">
        <f t="shared" si="19"/>
        <v>#REF!</v>
      </c>
      <c r="AQ183" s="18" t="e">
        <f t="shared" si="20"/>
        <v>#REF!</v>
      </c>
    </row>
    <row r="184" spans="7:43">
      <c r="G184">
        <v>33428.130015999996</v>
      </c>
      <c r="H184">
        <v>162126.43057759997</v>
      </c>
      <c r="J184">
        <v>1136556.4205439999</v>
      </c>
      <c r="K184">
        <v>1844188.1478201996</v>
      </c>
      <c r="L184">
        <v>2980744.5683641993</v>
      </c>
      <c r="N184" s="14" t="s">
        <v>30</v>
      </c>
      <c r="O184" s="2">
        <v>2.7799999999999999E-3</v>
      </c>
      <c r="P184" s="2">
        <v>1.15E-2</v>
      </c>
      <c r="Q184" s="2">
        <v>2.7100000000000002E-3</v>
      </c>
      <c r="R184" s="1" t="e">
        <f>RTSs_volumes!#REF!*O184</f>
        <v>#REF!</v>
      </c>
      <c r="S184" s="1" t="e">
        <f>RTSs_volumes!#REF!*P184</f>
        <v>#REF!</v>
      </c>
      <c r="T184" s="1" t="e">
        <f>RTSs_volumes!#REF!*Q184</f>
        <v>#REF!</v>
      </c>
      <c r="U184" s="1" t="e">
        <f t="shared" si="14"/>
        <v>#REF!</v>
      </c>
      <c r="X184" s="15">
        <v>0.82172611111111205</v>
      </c>
      <c r="Y184" s="15">
        <v>0.36001556250000077</v>
      </c>
      <c r="Z184" s="15">
        <v>14.44288008252617</v>
      </c>
      <c r="AA184" s="15">
        <v>15.624621756137282</v>
      </c>
      <c r="AB184" s="15">
        <v>5.9215309191500094E-2</v>
      </c>
      <c r="AC184" s="15">
        <v>2.594347746643131E-2</v>
      </c>
      <c r="AD184" s="15">
        <v>1.0407842687950091</v>
      </c>
      <c r="AE184" s="15">
        <v>1.1259430554529404</v>
      </c>
      <c r="AF184" s="17" t="e">
        <f>X184*RTSs_volumes!#REF!</f>
        <v>#REF!</v>
      </c>
      <c r="AG184" s="17" t="e">
        <f>Y184*RTSs_volumes!#REF!</f>
        <v>#REF!</v>
      </c>
      <c r="AH184" s="17" t="e">
        <f>Z184*RTSs_volumes!#REF!</f>
        <v>#REF!</v>
      </c>
      <c r="AI184" s="17" t="e">
        <f t="shared" si="15"/>
        <v>#REF!</v>
      </c>
      <c r="AJ184" s="18" t="e">
        <f>RTSs_volumes!#REF!*AF184</f>
        <v>#REF!</v>
      </c>
      <c r="AK184" s="18" t="e">
        <f>RTSs_volumes!#REF!*AG184</f>
        <v>#REF!</v>
      </c>
      <c r="AL184" s="18" t="e">
        <f>RTSs_volumes!#REF!*AH184</f>
        <v>#REF!</v>
      </c>
      <c r="AM184" s="18" t="e">
        <f t="shared" si="16"/>
        <v>#REF!</v>
      </c>
      <c r="AN184" s="18" t="e">
        <f t="shared" si="17"/>
        <v>#REF!</v>
      </c>
      <c r="AO184" s="18" t="e">
        <f t="shared" si="18"/>
        <v>#REF!</v>
      </c>
      <c r="AP184" s="18" t="e">
        <f t="shared" si="19"/>
        <v>#REF!</v>
      </c>
      <c r="AQ184" s="18" t="e">
        <f t="shared" si="20"/>
        <v>#REF!</v>
      </c>
    </row>
    <row r="185" spans="7:43">
      <c r="G185">
        <v>448.94551200000001</v>
      </c>
      <c r="H185">
        <v>-269.36730720000003</v>
      </c>
      <c r="J185">
        <v>16162.038432000001</v>
      </c>
      <c r="K185">
        <v>0</v>
      </c>
      <c r="L185">
        <v>16162.038432000001</v>
      </c>
      <c r="N185" s="14" t="s">
        <v>30</v>
      </c>
      <c r="O185" s="2">
        <v>2.7799999999999999E-3</v>
      </c>
      <c r="P185" s="2">
        <v>1.15E-2</v>
      </c>
      <c r="Q185" s="2">
        <v>2.7100000000000002E-3</v>
      </c>
      <c r="R185" s="1" t="e">
        <f>RTSs_volumes!#REF!*O185</f>
        <v>#REF!</v>
      </c>
      <c r="S185" s="1" t="e">
        <f>RTSs_volumes!#REF!*P185</f>
        <v>#REF!</v>
      </c>
      <c r="T185" s="1" t="e">
        <f>RTSs_volumes!#REF!*Q185</f>
        <v>#REF!</v>
      </c>
      <c r="U185" s="1" t="e">
        <f t="shared" si="14"/>
        <v>#REF!</v>
      </c>
      <c r="X185" s="15">
        <v>0.82172611111111205</v>
      </c>
      <c r="Y185" s="15">
        <v>0.36001556250000077</v>
      </c>
      <c r="Z185" s="15">
        <v>14.44288008252617</v>
      </c>
      <c r="AA185" s="15">
        <v>15.624621756137282</v>
      </c>
      <c r="AB185" s="15">
        <v>5.9215309191500094E-2</v>
      </c>
      <c r="AC185" s="15">
        <v>2.594347746643131E-2</v>
      </c>
      <c r="AD185" s="15">
        <v>1.0407842687950091</v>
      </c>
      <c r="AE185" s="15">
        <v>1.1259430554529404</v>
      </c>
      <c r="AF185" s="17" t="e">
        <f>X185*RTSs_volumes!#REF!</f>
        <v>#REF!</v>
      </c>
      <c r="AG185" s="17" t="e">
        <f>Y185*RTSs_volumes!#REF!</f>
        <v>#REF!</v>
      </c>
      <c r="AH185" s="17" t="e">
        <f>Z185*RTSs_volumes!#REF!</f>
        <v>#REF!</v>
      </c>
      <c r="AI185" s="17" t="e">
        <f t="shared" si="15"/>
        <v>#REF!</v>
      </c>
      <c r="AJ185" s="18" t="e">
        <f>RTSs_volumes!#REF!*AF185</f>
        <v>#REF!</v>
      </c>
      <c r="AK185" s="18" t="e">
        <f>RTSs_volumes!#REF!*AG185</f>
        <v>#REF!</v>
      </c>
      <c r="AL185" s="18" t="e">
        <f>RTSs_volumes!#REF!*AH185</f>
        <v>#REF!</v>
      </c>
      <c r="AM185" s="18" t="e">
        <f t="shared" si="16"/>
        <v>#REF!</v>
      </c>
      <c r="AN185" s="18" t="e">
        <f t="shared" si="17"/>
        <v>#REF!</v>
      </c>
      <c r="AO185" s="18" t="e">
        <f t="shared" si="18"/>
        <v>#REF!</v>
      </c>
      <c r="AP185" s="18" t="e">
        <f t="shared" si="19"/>
        <v>#REF!</v>
      </c>
      <c r="AQ185" s="18" t="e">
        <f t="shared" si="20"/>
        <v>#REF!</v>
      </c>
    </row>
    <row r="186" spans="7:43">
      <c r="G186">
        <v>4686.7358260000001</v>
      </c>
      <c r="H186">
        <v>-13297.984372000001</v>
      </c>
      <c r="J186">
        <v>135915.33895400001</v>
      </c>
      <c r="K186">
        <v>-189840.19068993104</v>
      </c>
      <c r="L186">
        <v>-53924.851735931035</v>
      </c>
      <c r="N186" s="14" t="s">
        <v>30</v>
      </c>
      <c r="O186" s="2">
        <v>2.7799999999999999E-3</v>
      </c>
      <c r="P186" s="2">
        <v>1.15E-2</v>
      </c>
      <c r="Q186" s="2">
        <v>2.7100000000000002E-3</v>
      </c>
      <c r="R186" s="1" t="e">
        <f>RTSs_volumes!#REF!*O186</f>
        <v>#REF!</v>
      </c>
      <c r="S186" s="1" t="e">
        <f>RTSs_volumes!#REF!*P186</f>
        <v>#REF!</v>
      </c>
      <c r="T186" s="1" t="e">
        <f>RTSs_volumes!#REF!*Q186</f>
        <v>#REF!</v>
      </c>
      <c r="U186" s="1" t="e">
        <f t="shared" si="14"/>
        <v>#REF!</v>
      </c>
      <c r="X186" s="15">
        <v>0.82172611111111205</v>
      </c>
      <c r="Y186" s="15">
        <v>0.36001556250000077</v>
      </c>
      <c r="Z186" s="15">
        <v>14.44288008252617</v>
      </c>
      <c r="AA186" s="15">
        <v>15.624621756137282</v>
      </c>
      <c r="AB186" s="15">
        <v>5.9215309191500094E-2</v>
      </c>
      <c r="AC186" s="15">
        <v>2.594347746643131E-2</v>
      </c>
      <c r="AD186" s="15">
        <v>1.0407842687950091</v>
      </c>
      <c r="AE186" s="15">
        <v>1.1259430554529404</v>
      </c>
      <c r="AF186" s="17" t="e">
        <f>X186*RTSs_volumes!#REF!</f>
        <v>#REF!</v>
      </c>
      <c r="AG186" s="17" t="e">
        <f>Y186*RTSs_volumes!#REF!</f>
        <v>#REF!</v>
      </c>
      <c r="AH186" s="17" t="e">
        <f>Z186*RTSs_volumes!#REF!</f>
        <v>#REF!</v>
      </c>
      <c r="AI186" s="17" t="e">
        <f t="shared" si="15"/>
        <v>#REF!</v>
      </c>
      <c r="AJ186" s="18" t="e">
        <f>RTSs_volumes!#REF!*AF186</f>
        <v>#REF!</v>
      </c>
      <c r="AK186" s="18" t="e">
        <f>RTSs_volumes!#REF!*AG186</f>
        <v>#REF!</v>
      </c>
      <c r="AL186" s="18" t="e">
        <f>RTSs_volumes!#REF!*AH186</f>
        <v>#REF!</v>
      </c>
      <c r="AM186" s="18" t="e">
        <f t="shared" si="16"/>
        <v>#REF!</v>
      </c>
      <c r="AN186" s="18" t="e">
        <f t="shared" si="17"/>
        <v>#REF!</v>
      </c>
      <c r="AO186" s="18" t="e">
        <f t="shared" si="18"/>
        <v>#REF!</v>
      </c>
      <c r="AP186" s="18" t="e">
        <f t="shared" si="19"/>
        <v>#REF!</v>
      </c>
      <c r="AQ186" s="18" t="e">
        <f t="shared" si="20"/>
        <v>#REF!</v>
      </c>
    </row>
    <row r="187" spans="7:43">
      <c r="G187">
        <v>11983.30624</v>
      </c>
      <c r="H187">
        <v>-15916.765823999998</v>
      </c>
      <c r="J187">
        <v>215699.51232000001</v>
      </c>
      <c r="K187">
        <v>-127334.12659199999</v>
      </c>
      <c r="L187">
        <v>88365.385728000023</v>
      </c>
      <c r="N187" s="14" t="s">
        <v>30</v>
      </c>
      <c r="O187" s="2">
        <v>2.7799999999999999E-3</v>
      </c>
      <c r="P187" s="2">
        <v>1.15E-2</v>
      </c>
      <c r="Q187" s="2">
        <v>2.7100000000000002E-3</v>
      </c>
      <c r="R187" s="1" t="e">
        <f>RTSs_volumes!#REF!*O187</f>
        <v>#REF!</v>
      </c>
      <c r="S187" s="1" t="e">
        <f>RTSs_volumes!#REF!*P187</f>
        <v>#REF!</v>
      </c>
      <c r="T187" s="1" t="e">
        <f>RTSs_volumes!#REF!*Q187</f>
        <v>#REF!</v>
      </c>
      <c r="U187" s="1" t="e">
        <f t="shared" si="14"/>
        <v>#REF!</v>
      </c>
      <c r="X187" s="15">
        <v>0.82172611111111205</v>
      </c>
      <c r="Y187" s="15">
        <v>0.36001556250000077</v>
      </c>
      <c r="Z187" s="15">
        <v>14.44288008252617</v>
      </c>
      <c r="AA187" s="15">
        <v>15.624621756137282</v>
      </c>
      <c r="AB187" s="15">
        <v>5.9215309191500094E-2</v>
      </c>
      <c r="AC187" s="15">
        <v>2.594347746643131E-2</v>
      </c>
      <c r="AD187" s="15">
        <v>1.0407842687950091</v>
      </c>
      <c r="AE187" s="15">
        <v>1.1259430554529404</v>
      </c>
      <c r="AF187" s="17" t="e">
        <f>X187*RTSs_volumes!#REF!</f>
        <v>#REF!</v>
      </c>
      <c r="AG187" s="17" t="e">
        <f>Y187*RTSs_volumes!#REF!</f>
        <v>#REF!</v>
      </c>
      <c r="AH187" s="17" t="e">
        <f>Z187*RTSs_volumes!#REF!</f>
        <v>#REF!</v>
      </c>
      <c r="AI187" s="17" t="e">
        <f t="shared" si="15"/>
        <v>#REF!</v>
      </c>
      <c r="AJ187" s="18" t="e">
        <f>RTSs_volumes!#REF!*AF187</f>
        <v>#REF!</v>
      </c>
      <c r="AK187" s="18" t="e">
        <f>RTSs_volumes!#REF!*AG187</f>
        <v>#REF!</v>
      </c>
      <c r="AL187" s="18" t="e">
        <f>RTSs_volumes!#REF!*AH187</f>
        <v>#REF!</v>
      </c>
      <c r="AM187" s="18" t="e">
        <f t="shared" si="16"/>
        <v>#REF!</v>
      </c>
      <c r="AN187" s="18" t="e">
        <f t="shared" si="17"/>
        <v>#REF!</v>
      </c>
      <c r="AO187" s="18" t="e">
        <f t="shared" si="18"/>
        <v>#REF!</v>
      </c>
      <c r="AP187" s="18" t="e">
        <f t="shared" si="19"/>
        <v>#REF!</v>
      </c>
      <c r="AQ187" s="18" t="e">
        <f t="shared" si="20"/>
        <v>#REF!</v>
      </c>
    </row>
    <row r="188" spans="7:43">
      <c r="G188">
        <v>6351.330813999999</v>
      </c>
      <c r="H188">
        <v>1587.8327035000002</v>
      </c>
      <c r="J188">
        <v>177837.26279199996</v>
      </c>
      <c r="K188">
        <v>25405.323256000003</v>
      </c>
      <c r="L188">
        <v>203242.58604799997</v>
      </c>
      <c r="N188" s="14" t="s">
        <v>30</v>
      </c>
      <c r="O188" s="2">
        <v>2.7799999999999999E-3</v>
      </c>
      <c r="P188" s="2">
        <v>1.15E-2</v>
      </c>
      <c r="Q188" s="2">
        <v>2.7100000000000002E-3</v>
      </c>
      <c r="R188" s="1" t="e">
        <f>RTSs_volumes!#REF!*O188</f>
        <v>#REF!</v>
      </c>
      <c r="S188" s="1" t="e">
        <f>RTSs_volumes!#REF!*P188</f>
        <v>#REF!</v>
      </c>
      <c r="T188" s="1" t="e">
        <f>RTSs_volumes!#REF!*Q188</f>
        <v>#REF!</v>
      </c>
      <c r="U188" s="1" t="e">
        <f t="shared" si="14"/>
        <v>#REF!</v>
      </c>
      <c r="X188" s="15">
        <v>0.82172611111111205</v>
      </c>
      <c r="Y188" s="15">
        <v>0.36001556250000077</v>
      </c>
      <c r="Z188" s="15">
        <v>14.44288008252617</v>
      </c>
      <c r="AA188" s="15">
        <v>15.624621756137282</v>
      </c>
      <c r="AB188" s="15">
        <v>5.9215309191500094E-2</v>
      </c>
      <c r="AC188" s="15">
        <v>2.594347746643131E-2</v>
      </c>
      <c r="AD188" s="15">
        <v>1.0407842687950091</v>
      </c>
      <c r="AE188" s="15">
        <v>1.1259430554529404</v>
      </c>
      <c r="AF188" s="17" t="e">
        <f>X188*RTSs_volumes!#REF!</f>
        <v>#REF!</v>
      </c>
      <c r="AG188" s="17" t="e">
        <f>Y188*RTSs_volumes!#REF!</f>
        <v>#REF!</v>
      </c>
      <c r="AH188" s="17" t="e">
        <f>Z188*RTSs_volumes!#REF!</f>
        <v>#REF!</v>
      </c>
      <c r="AI188" s="17" t="e">
        <f t="shared" si="15"/>
        <v>#REF!</v>
      </c>
      <c r="AJ188" s="18" t="e">
        <f>RTSs_volumes!#REF!*AF188</f>
        <v>#REF!</v>
      </c>
      <c r="AK188" s="18" t="e">
        <f>RTSs_volumes!#REF!*AG188</f>
        <v>#REF!</v>
      </c>
      <c r="AL188" s="18" t="e">
        <f>RTSs_volumes!#REF!*AH188</f>
        <v>#REF!</v>
      </c>
      <c r="AM188" s="18" t="e">
        <f t="shared" si="16"/>
        <v>#REF!</v>
      </c>
      <c r="AN188" s="18" t="e">
        <f t="shared" si="17"/>
        <v>#REF!</v>
      </c>
      <c r="AO188" s="18" t="e">
        <f t="shared" si="18"/>
        <v>#REF!</v>
      </c>
      <c r="AP188" s="18" t="e">
        <f t="shared" si="19"/>
        <v>#REF!</v>
      </c>
      <c r="AQ188" s="18" t="e">
        <f t="shared" si="20"/>
        <v>#REF!</v>
      </c>
    </row>
    <row r="189" spans="7:43">
      <c r="G189">
        <v>1314.5488540000001</v>
      </c>
      <c r="H189">
        <v>-2272.1567060000002</v>
      </c>
      <c r="J189">
        <v>36807.367912000002</v>
      </c>
      <c r="K189">
        <v>-36354.507296000003</v>
      </c>
      <c r="L189">
        <v>452.86061599999812</v>
      </c>
      <c r="N189" s="14" t="s">
        <v>30</v>
      </c>
      <c r="O189" s="2">
        <v>2.7799999999999999E-3</v>
      </c>
      <c r="P189" s="2">
        <v>1.15E-2</v>
      </c>
      <c r="Q189" s="2">
        <v>2.7100000000000002E-3</v>
      </c>
      <c r="R189" s="1" t="e">
        <f>RTSs_volumes!#REF!*O189</f>
        <v>#REF!</v>
      </c>
      <c r="S189" s="1" t="e">
        <f>RTSs_volumes!#REF!*P189</f>
        <v>#REF!</v>
      </c>
      <c r="T189" s="1" t="e">
        <f>RTSs_volumes!#REF!*Q189</f>
        <v>#REF!</v>
      </c>
      <c r="U189" s="1" t="e">
        <f t="shared" si="14"/>
        <v>#REF!</v>
      </c>
      <c r="X189" s="15">
        <v>0.82172611111111205</v>
      </c>
      <c r="Y189" s="15">
        <v>0.36001556250000077</v>
      </c>
      <c r="Z189" s="15">
        <v>14.44288008252617</v>
      </c>
      <c r="AA189" s="15">
        <v>15.624621756137282</v>
      </c>
      <c r="AB189" s="15">
        <v>5.9215309191500094E-2</v>
      </c>
      <c r="AC189" s="15">
        <v>2.594347746643131E-2</v>
      </c>
      <c r="AD189" s="15">
        <v>1.0407842687950091</v>
      </c>
      <c r="AE189" s="15">
        <v>1.1259430554529404</v>
      </c>
      <c r="AF189" s="17" t="e">
        <f>X189*RTSs_volumes!#REF!</f>
        <v>#REF!</v>
      </c>
      <c r="AG189" s="17" t="e">
        <f>Y189*RTSs_volumes!#REF!</f>
        <v>#REF!</v>
      </c>
      <c r="AH189" s="17" t="e">
        <f>Z189*RTSs_volumes!#REF!</f>
        <v>#REF!</v>
      </c>
      <c r="AI189" s="17" t="e">
        <f t="shared" si="15"/>
        <v>#REF!</v>
      </c>
      <c r="AJ189" s="18" t="e">
        <f>RTSs_volumes!#REF!*AF189</f>
        <v>#REF!</v>
      </c>
      <c r="AK189" s="18" t="e">
        <f>RTSs_volumes!#REF!*AG189</f>
        <v>#REF!</v>
      </c>
      <c r="AL189" s="18" t="e">
        <f>RTSs_volumes!#REF!*AH189</f>
        <v>#REF!</v>
      </c>
      <c r="AM189" s="18" t="e">
        <f t="shared" si="16"/>
        <v>#REF!</v>
      </c>
      <c r="AN189" s="18" t="e">
        <f t="shared" si="17"/>
        <v>#REF!</v>
      </c>
      <c r="AO189" s="18" t="e">
        <f t="shared" si="18"/>
        <v>#REF!</v>
      </c>
      <c r="AP189" s="18" t="e">
        <f t="shared" si="19"/>
        <v>#REF!</v>
      </c>
      <c r="AQ189" s="18" t="e">
        <f t="shared" si="20"/>
        <v>#REF!</v>
      </c>
    </row>
    <row r="190" spans="7:43">
      <c r="G190">
        <v>613.49393399999997</v>
      </c>
      <c r="H190">
        <v>1171.7734139400004</v>
      </c>
      <c r="J190">
        <v>17791.324086000001</v>
      </c>
      <c r="K190">
        <v>16728.075633488283</v>
      </c>
      <c r="L190">
        <v>34519.399719488283</v>
      </c>
      <c r="N190" s="14" t="s">
        <v>30</v>
      </c>
      <c r="O190" s="2">
        <v>2.7799999999999999E-3</v>
      </c>
      <c r="P190" s="2">
        <v>1.15E-2</v>
      </c>
      <c r="Q190" s="2">
        <v>2.7100000000000002E-3</v>
      </c>
      <c r="R190" s="1" t="e">
        <f>RTSs_volumes!#REF!*O190</f>
        <v>#REF!</v>
      </c>
      <c r="S190" s="1" t="e">
        <f>RTSs_volumes!#REF!*P190</f>
        <v>#REF!</v>
      </c>
      <c r="T190" s="1" t="e">
        <f>RTSs_volumes!#REF!*Q190</f>
        <v>#REF!</v>
      </c>
      <c r="U190" s="1" t="e">
        <f t="shared" si="14"/>
        <v>#REF!</v>
      </c>
      <c r="X190" s="15">
        <v>0.82172611111111205</v>
      </c>
      <c r="Y190" s="15">
        <v>0.36001556250000077</v>
      </c>
      <c r="Z190" s="15">
        <v>14.44288008252617</v>
      </c>
      <c r="AA190" s="15">
        <v>15.624621756137282</v>
      </c>
      <c r="AB190" s="15">
        <v>5.9215309191500094E-2</v>
      </c>
      <c r="AC190" s="15">
        <v>2.594347746643131E-2</v>
      </c>
      <c r="AD190" s="15">
        <v>1.0407842687950091</v>
      </c>
      <c r="AE190" s="15">
        <v>1.1259430554529404</v>
      </c>
      <c r="AF190" s="17" t="e">
        <f>X190*RTSs_volumes!#REF!</f>
        <v>#REF!</v>
      </c>
      <c r="AG190" s="17" t="e">
        <f>Y190*RTSs_volumes!#REF!</f>
        <v>#REF!</v>
      </c>
      <c r="AH190" s="17" t="e">
        <f>Z190*RTSs_volumes!#REF!</f>
        <v>#REF!</v>
      </c>
      <c r="AI190" s="17" t="e">
        <f t="shared" si="15"/>
        <v>#REF!</v>
      </c>
      <c r="AJ190" s="18" t="e">
        <f>RTSs_volumes!#REF!*AF190</f>
        <v>#REF!</v>
      </c>
      <c r="AK190" s="18" t="e">
        <f>RTSs_volumes!#REF!*AG190</f>
        <v>#REF!</v>
      </c>
      <c r="AL190" s="18" t="e">
        <f>RTSs_volumes!#REF!*AH190</f>
        <v>#REF!</v>
      </c>
      <c r="AM190" s="18" t="e">
        <f t="shared" si="16"/>
        <v>#REF!</v>
      </c>
      <c r="AN190" s="18" t="e">
        <f t="shared" si="17"/>
        <v>#REF!</v>
      </c>
      <c r="AO190" s="18" t="e">
        <f t="shared" si="18"/>
        <v>#REF!</v>
      </c>
      <c r="AP190" s="18" t="e">
        <f t="shared" si="19"/>
        <v>#REF!</v>
      </c>
      <c r="AQ190" s="18" t="e">
        <f t="shared" si="20"/>
        <v>#REF!</v>
      </c>
    </row>
    <row r="191" spans="7:43">
      <c r="G191">
        <v>3727.7001740000001</v>
      </c>
      <c r="H191">
        <v>-13101.171826</v>
      </c>
      <c r="J191">
        <v>108103.30504600001</v>
      </c>
      <c r="K191">
        <v>-187030.52192979312</v>
      </c>
      <c r="L191">
        <v>-78927.216883793109</v>
      </c>
      <c r="N191" s="14" t="s">
        <v>30</v>
      </c>
      <c r="O191" s="2">
        <v>2.7799999999999999E-3</v>
      </c>
      <c r="P191" s="2">
        <v>1.15E-2</v>
      </c>
      <c r="Q191" s="2">
        <v>2.7100000000000002E-3</v>
      </c>
      <c r="R191" s="1" t="e">
        <f>RTSs_volumes!#REF!*O191</f>
        <v>#REF!</v>
      </c>
      <c r="S191" s="1" t="e">
        <f>RTSs_volumes!#REF!*P191</f>
        <v>#REF!</v>
      </c>
      <c r="T191" s="1" t="e">
        <f>RTSs_volumes!#REF!*Q191</f>
        <v>#REF!</v>
      </c>
      <c r="U191" s="1" t="e">
        <f t="shared" si="14"/>
        <v>#REF!</v>
      </c>
      <c r="X191" s="15">
        <v>0.82172611111111205</v>
      </c>
      <c r="Y191" s="15">
        <v>0.36001556250000077</v>
      </c>
      <c r="Z191" s="15">
        <v>14.44288008252617</v>
      </c>
      <c r="AA191" s="15">
        <v>15.624621756137282</v>
      </c>
      <c r="AB191" s="15">
        <v>5.9215309191500094E-2</v>
      </c>
      <c r="AC191" s="15">
        <v>2.594347746643131E-2</v>
      </c>
      <c r="AD191" s="15">
        <v>1.0407842687950091</v>
      </c>
      <c r="AE191" s="15">
        <v>1.1259430554529404</v>
      </c>
      <c r="AF191" s="17" t="e">
        <f>X191*RTSs_volumes!#REF!</f>
        <v>#REF!</v>
      </c>
      <c r="AG191" s="17" t="e">
        <f>Y191*RTSs_volumes!#REF!</f>
        <v>#REF!</v>
      </c>
      <c r="AH191" s="17" t="e">
        <f>Z191*RTSs_volumes!#REF!</f>
        <v>#REF!</v>
      </c>
      <c r="AI191" s="17" t="e">
        <f t="shared" si="15"/>
        <v>#REF!</v>
      </c>
      <c r="AJ191" s="18" t="e">
        <f>RTSs_volumes!#REF!*AF191</f>
        <v>#REF!</v>
      </c>
      <c r="AK191" s="18" t="e">
        <f>RTSs_volumes!#REF!*AG191</f>
        <v>#REF!</v>
      </c>
      <c r="AL191" s="18" t="e">
        <f>RTSs_volumes!#REF!*AH191</f>
        <v>#REF!</v>
      </c>
      <c r="AM191" s="18" t="e">
        <f t="shared" si="16"/>
        <v>#REF!</v>
      </c>
      <c r="AN191" s="18" t="e">
        <f t="shared" si="17"/>
        <v>#REF!</v>
      </c>
      <c r="AO191" s="18" t="e">
        <f t="shared" si="18"/>
        <v>#REF!</v>
      </c>
      <c r="AP191" s="18" t="e">
        <f t="shared" si="19"/>
        <v>#REF!</v>
      </c>
      <c r="AQ191" s="18" t="e">
        <f t="shared" si="20"/>
        <v>#REF!</v>
      </c>
    </row>
    <row r="192" spans="7:43">
      <c r="G192">
        <v>1589.104503</v>
      </c>
      <c r="H192">
        <v>-1795.6880883899998</v>
      </c>
      <c r="J192">
        <v>57207.762108000003</v>
      </c>
      <c r="K192">
        <v>-16879.468030865999</v>
      </c>
      <c r="L192">
        <v>40328.294077134007</v>
      </c>
      <c r="N192" s="14" t="s">
        <v>30</v>
      </c>
      <c r="O192" s="2">
        <v>2.7799999999999999E-3</v>
      </c>
      <c r="P192" s="2">
        <v>1.15E-2</v>
      </c>
      <c r="Q192" s="2">
        <v>2.7100000000000002E-3</v>
      </c>
      <c r="R192" s="1" t="e">
        <f>RTSs_volumes!#REF!*O192</f>
        <v>#REF!</v>
      </c>
      <c r="S192" s="1" t="e">
        <f>RTSs_volumes!#REF!*P192</f>
        <v>#REF!</v>
      </c>
      <c r="T192" s="1" t="e">
        <f>RTSs_volumes!#REF!*Q192</f>
        <v>#REF!</v>
      </c>
      <c r="U192" s="1" t="e">
        <f t="shared" si="14"/>
        <v>#REF!</v>
      </c>
      <c r="X192" s="15">
        <v>0.82172611111111205</v>
      </c>
      <c r="Y192" s="15">
        <v>0.36001556250000077</v>
      </c>
      <c r="Z192" s="15">
        <v>14.44288008252617</v>
      </c>
      <c r="AA192" s="15">
        <v>15.624621756137282</v>
      </c>
      <c r="AB192" s="15">
        <v>5.9215309191500094E-2</v>
      </c>
      <c r="AC192" s="15">
        <v>2.594347746643131E-2</v>
      </c>
      <c r="AD192" s="15">
        <v>1.0407842687950091</v>
      </c>
      <c r="AE192" s="15">
        <v>1.1259430554529404</v>
      </c>
      <c r="AF192" s="17" t="e">
        <f>X192*RTSs_volumes!#REF!</f>
        <v>#REF!</v>
      </c>
      <c r="AG192" s="17" t="e">
        <f>Y192*RTSs_volumes!#REF!</f>
        <v>#REF!</v>
      </c>
      <c r="AH192" s="17" t="e">
        <f>Z192*RTSs_volumes!#REF!</f>
        <v>#REF!</v>
      </c>
      <c r="AI192" s="17" t="e">
        <f t="shared" si="15"/>
        <v>#REF!</v>
      </c>
      <c r="AJ192" s="18" t="e">
        <f>RTSs_volumes!#REF!*AF192</f>
        <v>#REF!</v>
      </c>
      <c r="AK192" s="18" t="e">
        <f>RTSs_volumes!#REF!*AG192</f>
        <v>#REF!</v>
      </c>
      <c r="AL192" s="18" t="e">
        <f>RTSs_volumes!#REF!*AH192</f>
        <v>#REF!</v>
      </c>
      <c r="AM192" s="18" t="e">
        <f t="shared" si="16"/>
        <v>#REF!</v>
      </c>
      <c r="AN192" s="18" t="e">
        <f t="shared" si="17"/>
        <v>#REF!</v>
      </c>
      <c r="AO192" s="18" t="e">
        <f t="shared" si="18"/>
        <v>#REF!</v>
      </c>
      <c r="AP192" s="18" t="e">
        <f t="shared" si="19"/>
        <v>#REF!</v>
      </c>
      <c r="AQ192" s="18" t="e">
        <f t="shared" si="20"/>
        <v>#REF!</v>
      </c>
    </row>
    <row r="193" spans="7:43">
      <c r="G193">
        <v>1662.6035400000001</v>
      </c>
      <c r="H193">
        <v>-1180.4485134000001</v>
      </c>
      <c r="J193">
        <v>59853.727440000002</v>
      </c>
      <c r="K193">
        <v>0</v>
      </c>
      <c r="L193">
        <v>59853.727440000002</v>
      </c>
      <c r="N193" s="14" t="s">
        <v>30</v>
      </c>
      <c r="O193" s="2">
        <v>2.7799999999999999E-3</v>
      </c>
      <c r="P193" s="2">
        <v>1.15E-2</v>
      </c>
      <c r="Q193" s="2">
        <v>2.7100000000000002E-3</v>
      </c>
      <c r="R193" s="1" t="e">
        <f>RTSs_volumes!#REF!*O193</f>
        <v>#REF!</v>
      </c>
      <c r="S193" s="1" t="e">
        <f>RTSs_volumes!#REF!*P193</f>
        <v>#REF!</v>
      </c>
      <c r="T193" s="1" t="e">
        <f>RTSs_volumes!#REF!*Q193</f>
        <v>#REF!</v>
      </c>
      <c r="U193" s="1" t="e">
        <f t="shared" si="14"/>
        <v>#REF!</v>
      </c>
      <c r="X193" s="15">
        <v>0.82172611111111205</v>
      </c>
      <c r="Y193" s="15">
        <v>0.36001556250000077</v>
      </c>
      <c r="Z193" s="15">
        <v>14.44288008252617</v>
      </c>
      <c r="AA193" s="15">
        <v>15.624621756137282</v>
      </c>
      <c r="AB193" s="15">
        <v>5.9215309191500094E-2</v>
      </c>
      <c r="AC193" s="15">
        <v>2.594347746643131E-2</v>
      </c>
      <c r="AD193" s="15">
        <v>1.0407842687950091</v>
      </c>
      <c r="AE193" s="15">
        <v>1.1259430554529404</v>
      </c>
      <c r="AF193" s="17" t="e">
        <f>X193*RTSs_volumes!#REF!</f>
        <v>#REF!</v>
      </c>
      <c r="AG193" s="17" t="e">
        <f>Y193*RTSs_volumes!#REF!</f>
        <v>#REF!</v>
      </c>
      <c r="AH193" s="17" t="e">
        <f>Z193*RTSs_volumes!#REF!</f>
        <v>#REF!</v>
      </c>
      <c r="AI193" s="17" t="e">
        <f t="shared" si="15"/>
        <v>#REF!</v>
      </c>
      <c r="AJ193" s="18" t="e">
        <f>RTSs_volumes!#REF!*AF193</f>
        <v>#REF!</v>
      </c>
      <c r="AK193" s="18" t="e">
        <f>RTSs_volumes!#REF!*AG193</f>
        <v>#REF!</v>
      </c>
      <c r="AL193" s="18" t="e">
        <f>RTSs_volumes!#REF!*AH193</f>
        <v>#REF!</v>
      </c>
      <c r="AM193" s="18" t="e">
        <f t="shared" si="16"/>
        <v>#REF!</v>
      </c>
      <c r="AN193" s="18" t="e">
        <f t="shared" si="17"/>
        <v>#REF!</v>
      </c>
      <c r="AO193" s="18" t="e">
        <f t="shared" si="18"/>
        <v>#REF!</v>
      </c>
      <c r="AP193" s="18" t="e">
        <f t="shared" si="19"/>
        <v>#REF!</v>
      </c>
      <c r="AQ193" s="18" t="e">
        <f t="shared" si="20"/>
        <v>#REF!</v>
      </c>
    </row>
    <row r="194" spans="7:43">
      <c r="G194">
        <v>1332.7593929999998</v>
      </c>
      <c r="H194">
        <v>-946.25916902999984</v>
      </c>
      <c r="J194">
        <v>47979.338147999995</v>
      </c>
      <c r="K194">
        <v>0</v>
      </c>
      <c r="L194">
        <v>47979.338147999995</v>
      </c>
      <c r="N194" s="14" t="s">
        <v>30</v>
      </c>
      <c r="O194" s="2">
        <v>2.7799999999999999E-3</v>
      </c>
      <c r="P194" s="2">
        <v>1.15E-2</v>
      </c>
      <c r="Q194" s="2">
        <v>2.7100000000000002E-3</v>
      </c>
      <c r="R194" s="1" t="e">
        <f>RTSs_volumes!#REF!*O194</f>
        <v>#REF!</v>
      </c>
      <c r="S194" s="1" t="e">
        <f>RTSs_volumes!#REF!*P194</f>
        <v>#REF!</v>
      </c>
      <c r="T194" s="1" t="e">
        <f>RTSs_volumes!#REF!*Q194</f>
        <v>#REF!</v>
      </c>
      <c r="U194" s="1" t="e">
        <f t="shared" si="14"/>
        <v>#REF!</v>
      </c>
      <c r="X194" s="15">
        <v>0.82172611111111205</v>
      </c>
      <c r="Y194" s="15">
        <v>0.36001556250000077</v>
      </c>
      <c r="Z194" s="15">
        <v>14.44288008252617</v>
      </c>
      <c r="AA194" s="15">
        <v>15.624621756137282</v>
      </c>
      <c r="AB194" s="15">
        <v>5.9215309191500094E-2</v>
      </c>
      <c r="AC194" s="15">
        <v>2.594347746643131E-2</v>
      </c>
      <c r="AD194" s="15">
        <v>1.0407842687950091</v>
      </c>
      <c r="AE194" s="15">
        <v>1.1259430554529404</v>
      </c>
      <c r="AF194" s="17" t="e">
        <f>X194*RTSs_volumes!#REF!</f>
        <v>#REF!</v>
      </c>
      <c r="AG194" s="17" t="e">
        <f>Y194*RTSs_volumes!#REF!</f>
        <v>#REF!</v>
      </c>
      <c r="AH194" s="17" t="e">
        <f>Z194*RTSs_volumes!#REF!</f>
        <v>#REF!</v>
      </c>
      <c r="AI194" s="17" t="e">
        <f t="shared" si="15"/>
        <v>#REF!</v>
      </c>
      <c r="AJ194" s="18" t="e">
        <f>RTSs_volumes!#REF!*AF194</f>
        <v>#REF!</v>
      </c>
      <c r="AK194" s="18" t="e">
        <f>RTSs_volumes!#REF!*AG194</f>
        <v>#REF!</v>
      </c>
      <c r="AL194" s="18" t="e">
        <f>RTSs_volumes!#REF!*AH194</f>
        <v>#REF!</v>
      </c>
      <c r="AM194" s="18" t="e">
        <f t="shared" si="16"/>
        <v>#REF!</v>
      </c>
      <c r="AN194" s="18" t="e">
        <f t="shared" si="17"/>
        <v>#REF!</v>
      </c>
      <c r="AO194" s="18" t="e">
        <f t="shared" si="18"/>
        <v>#REF!</v>
      </c>
      <c r="AP194" s="18" t="e">
        <f t="shared" si="19"/>
        <v>#REF!</v>
      </c>
      <c r="AQ194" s="18" t="e">
        <f t="shared" si="20"/>
        <v>#REF!</v>
      </c>
    </row>
    <row r="195" spans="7:43">
      <c r="G195">
        <v>161.243202</v>
      </c>
      <c r="H195">
        <v>90.296193119999998</v>
      </c>
      <c r="J195">
        <v>5804.7552720000003</v>
      </c>
      <c r="K195">
        <v>848.78421532799996</v>
      </c>
      <c r="L195">
        <v>6653.5394873280002</v>
      </c>
      <c r="N195" s="14" t="s">
        <v>32</v>
      </c>
      <c r="O195" s="2">
        <v>2.7799999999999999E-3</v>
      </c>
      <c r="P195" s="2">
        <v>1.15E-2</v>
      </c>
      <c r="Q195" s="2">
        <v>2.7100000000000002E-3</v>
      </c>
      <c r="R195" s="1" t="e">
        <f>RTSs_volumes!#REF!*O195</f>
        <v>#REF!</v>
      </c>
      <c r="S195" s="1" t="e">
        <f>RTSs_volumes!#REF!*P195</f>
        <v>#REF!</v>
      </c>
      <c r="T195" s="1" t="e">
        <f>RTSs_volumes!#REF!*Q195</f>
        <v>#REF!</v>
      </c>
      <c r="U195" s="1" t="e">
        <f t="shared" si="14"/>
        <v>#REF!</v>
      </c>
      <c r="X195" s="8">
        <v>0.43099397115384647</v>
      </c>
      <c r="Y195" s="8">
        <v>0</v>
      </c>
      <c r="Z195" s="8">
        <v>22.288107917584732</v>
      </c>
      <c r="AA195" s="8">
        <v>22.719101888738578</v>
      </c>
      <c r="AB195" s="8">
        <v>2.4906947645693771E-2</v>
      </c>
      <c r="AC195" s="8">
        <v>0</v>
      </c>
      <c r="AD195" s="8">
        <v>1.2880197269086588</v>
      </c>
      <c r="AE195" s="8">
        <v>1.3129266745543526</v>
      </c>
      <c r="AF195" s="17" t="e">
        <f>X195*RTSs_volumes!#REF!</f>
        <v>#REF!</v>
      </c>
      <c r="AG195" s="17" t="e">
        <f>Y195*RTSs_volumes!#REF!</f>
        <v>#REF!</v>
      </c>
      <c r="AH195" s="17" t="e">
        <f>Z195*RTSs_volumes!#REF!</f>
        <v>#REF!</v>
      </c>
      <c r="AI195" s="17" t="e">
        <f t="shared" si="15"/>
        <v>#REF!</v>
      </c>
      <c r="AJ195" s="18" t="e">
        <f>RTSs_volumes!#REF!*AF195</f>
        <v>#REF!</v>
      </c>
      <c r="AK195" s="18" t="e">
        <f>RTSs_volumes!#REF!*AG195</f>
        <v>#REF!</v>
      </c>
      <c r="AL195" s="18" t="e">
        <f>RTSs_volumes!#REF!*AH195</f>
        <v>#REF!</v>
      </c>
      <c r="AM195" s="18" t="e">
        <f t="shared" si="16"/>
        <v>#REF!</v>
      </c>
      <c r="AN195" s="18" t="e">
        <f t="shared" si="17"/>
        <v>#REF!</v>
      </c>
      <c r="AO195" s="18" t="e">
        <f t="shared" si="18"/>
        <v>#REF!</v>
      </c>
      <c r="AP195" s="18" t="e">
        <f t="shared" si="19"/>
        <v>#REF!</v>
      </c>
      <c r="AQ195" s="18" t="e">
        <f t="shared" si="20"/>
        <v>#REF!</v>
      </c>
    </row>
    <row r="196" spans="7:43">
      <c r="G196">
        <v>72.827096999999995</v>
      </c>
      <c r="H196">
        <v>10.924064549999983</v>
      </c>
      <c r="J196">
        <v>2621.7754919999998</v>
      </c>
      <c r="K196">
        <v>102.68620676999984</v>
      </c>
      <c r="L196">
        <v>2724.4616987699997</v>
      </c>
      <c r="N196" s="14" t="s">
        <v>32</v>
      </c>
      <c r="O196" s="2">
        <v>2.7799999999999999E-3</v>
      </c>
      <c r="P196" s="2">
        <v>1.15E-2</v>
      </c>
      <c r="Q196" s="2">
        <v>2.7100000000000002E-3</v>
      </c>
      <c r="R196" s="1" t="e">
        <f>RTSs_volumes!#REF!*O196</f>
        <v>#REF!</v>
      </c>
      <c r="S196" s="1" t="e">
        <f>RTSs_volumes!#REF!*P196</f>
        <v>#REF!</v>
      </c>
      <c r="T196" s="1" t="e">
        <f>RTSs_volumes!#REF!*Q196</f>
        <v>#REF!</v>
      </c>
      <c r="U196" s="1" t="e">
        <f t="shared" ref="U196:U259" si="21">R196+S196+T196</f>
        <v>#REF!</v>
      </c>
      <c r="X196" s="15">
        <v>0.43099397115384647</v>
      </c>
      <c r="Y196" s="15">
        <v>0</v>
      </c>
      <c r="Z196" s="15">
        <v>22.288107917584732</v>
      </c>
      <c r="AA196" s="15">
        <v>22.719101888738578</v>
      </c>
      <c r="AB196" s="15">
        <v>2.4906947645693771E-2</v>
      </c>
      <c r="AC196" s="15">
        <v>0</v>
      </c>
      <c r="AD196" s="15">
        <v>1.2880197269086588</v>
      </c>
      <c r="AE196" s="15">
        <v>1.3129266745543526</v>
      </c>
      <c r="AF196" s="17" t="e">
        <f>X196*RTSs_volumes!#REF!</f>
        <v>#REF!</v>
      </c>
      <c r="AG196" s="17" t="e">
        <f>Y196*RTSs_volumes!#REF!</f>
        <v>#REF!</v>
      </c>
      <c r="AH196" s="17" t="e">
        <f>Z196*RTSs_volumes!#REF!</f>
        <v>#REF!</v>
      </c>
      <c r="AI196" s="17" t="e">
        <f t="shared" ref="AI196:AI259" si="22">AF196+AG196+AH196</f>
        <v>#REF!</v>
      </c>
      <c r="AJ196" s="18" t="e">
        <f>RTSs_volumes!#REF!*AF196</f>
        <v>#REF!</v>
      </c>
      <c r="AK196" s="18" t="e">
        <f>RTSs_volumes!#REF!*AG196</f>
        <v>#REF!</v>
      </c>
      <c r="AL196" s="18" t="e">
        <f>RTSs_volumes!#REF!*AH196</f>
        <v>#REF!</v>
      </c>
      <c r="AM196" s="18" t="e">
        <f t="shared" ref="AM196:AM259" si="23">AJ196+AK196+AL196</f>
        <v>#REF!</v>
      </c>
      <c r="AN196" s="18" t="e">
        <f t="shared" ref="AN196:AN259" si="24">AJ196/1000000</f>
        <v>#REF!</v>
      </c>
      <c r="AO196" s="18" t="e">
        <f t="shared" ref="AO196:AO259" si="25">AK196/1000000</f>
        <v>#REF!</v>
      </c>
      <c r="AP196" s="18" t="e">
        <f t="shared" ref="AP196:AP259" si="26">AL196/1000000</f>
        <v>#REF!</v>
      </c>
      <c r="AQ196" s="18" t="e">
        <f t="shared" ref="AQ196:AQ259" si="27">AM196/1000000</f>
        <v>#REF!</v>
      </c>
    </row>
    <row r="197" spans="7:43">
      <c r="G197">
        <v>955.55467500000009</v>
      </c>
      <c r="H197">
        <v>-1461.99865275</v>
      </c>
      <c r="J197">
        <v>34399.9683</v>
      </c>
      <c r="K197">
        <v>-13742.78733585</v>
      </c>
      <c r="L197">
        <v>20657.18096415</v>
      </c>
      <c r="N197" s="14" t="s">
        <v>32</v>
      </c>
      <c r="O197" s="2">
        <v>2.7799999999999999E-3</v>
      </c>
      <c r="P197" s="2">
        <v>1.15E-2</v>
      </c>
      <c r="Q197" s="2">
        <v>2.7100000000000002E-3</v>
      </c>
      <c r="R197" s="1" t="e">
        <f>RTSs_volumes!#REF!*O197</f>
        <v>#REF!</v>
      </c>
      <c r="S197" s="1" t="e">
        <f>RTSs_volumes!#REF!*P197</f>
        <v>#REF!</v>
      </c>
      <c r="T197" s="1" t="e">
        <f>RTSs_volumes!#REF!*Q197</f>
        <v>#REF!</v>
      </c>
      <c r="U197" s="1" t="e">
        <f t="shared" si="21"/>
        <v>#REF!</v>
      </c>
      <c r="X197" s="15">
        <v>0.43099397115384647</v>
      </c>
      <c r="Y197" s="15">
        <v>0</v>
      </c>
      <c r="Z197" s="15">
        <v>22.288107917584732</v>
      </c>
      <c r="AA197" s="15">
        <v>22.719101888738578</v>
      </c>
      <c r="AB197" s="15">
        <v>2.4906947645693771E-2</v>
      </c>
      <c r="AC197" s="15">
        <v>0</v>
      </c>
      <c r="AD197" s="15">
        <v>1.2880197269086588</v>
      </c>
      <c r="AE197" s="15">
        <v>1.3129266745543526</v>
      </c>
      <c r="AF197" s="17" t="e">
        <f>X197*RTSs_volumes!#REF!</f>
        <v>#REF!</v>
      </c>
      <c r="AG197" s="17" t="e">
        <f>Y197*RTSs_volumes!#REF!</f>
        <v>#REF!</v>
      </c>
      <c r="AH197" s="17" t="e">
        <f>Z197*RTSs_volumes!#REF!</f>
        <v>#REF!</v>
      </c>
      <c r="AI197" s="17" t="e">
        <f t="shared" si="22"/>
        <v>#REF!</v>
      </c>
      <c r="AJ197" s="18" t="e">
        <f>RTSs_volumes!#REF!*AF197</f>
        <v>#REF!</v>
      </c>
      <c r="AK197" s="18" t="e">
        <f>RTSs_volumes!#REF!*AG197</f>
        <v>#REF!</v>
      </c>
      <c r="AL197" s="18" t="e">
        <f>RTSs_volumes!#REF!*AH197</f>
        <v>#REF!</v>
      </c>
      <c r="AM197" s="18" t="e">
        <f t="shared" si="23"/>
        <v>#REF!</v>
      </c>
      <c r="AN197" s="18" t="e">
        <f t="shared" si="24"/>
        <v>#REF!</v>
      </c>
      <c r="AO197" s="18" t="e">
        <f t="shared" si="25"/>
        <v>#REF!</v>
      </c>
      <c r="AP197" s="18" t="e">
        <f t="shared" si="26"/>
        <v>#REF!</v>
      </c>
      <c r="AQ197" s="18" t="e">
        <f t="shared" si="27"/>
        <v>#REF!</v>
      </c>
    </row>
    <row r="198" spans="7:43">
      <c r="G198">
        <v>571.38118399999996</v>
      </c>
      <c r="H198">
        <v>2331.2352307199999</v>
      </c>
      <c r="J198">
        <v>19426.960255999998</v>
      </c>
      <c r="K198">
        <v>26517.800749439997</v>
      </c>
      <c r="L198">
        <v>45944.761005439999</v>
      </c>
      <c r="N198" s="14" t="s">
        <v>32</v>
      </c>
      <c r="O198" s="2">
        <v>2.7799999999999999E-3</v>
      </c>
      <c r="P198" s="2">
        <v>1.15E-2</v>
      </c>
      <c r="Q198" s="2">
        <v>2.7100000000000002E-3</v>
      </c>
      <c r="R198" s="1" t="e">
        <f>RTSs_volumes!#REF!*O198</f>
        <v>#REF!</v>
      </c>
      <c r="S198" s="1" t="e">
        <f>RTSs_volumes!#REF!*P198</f>
        <v>#REF!</v>
      </c>
      <c r="T198" s="1" t="e">
        <f>RTSs_volumes!#REF!*Q198</f>
        <v>#REF!</v>
      </c>
      <c r="U198" s="1" t="e">
        <f t="shared" si="21"/>
        <v>#REF!</v>
      </c>
      <c r="X198" s="15">
        <v>0.43099397115384647</v>
      </c>
      <c r="Y198" s="15">
        <v>0</v>
      </c>
      <c r="Z198" s="15">
        <v>22.288107917584732</v>
      </c>
      <c r="AA198" s="15">
        <v>22.719101888738578</v>
      </c>
      <c r="AB198" s="15">
        <v>2.4906947645693771E-2</v>
      </c>
      <c r="AC198" s="15">
        <v>0</v>
      </c>
      <c r="AD198" s="15">
        <v>1.2880197269086588</v>
      </c>
      <c r="AE198" s="15">
        <v>1.3129266745543526</v>
      </c>
      <c r="AF198" s="17" t="e">
        <f>X198*RTSs_volumes!#REF!</f>
        <v>#REF!</v>
      </c>
      <c r="AG198" s="17" t="e">
        <f>Y198*RTSs_volumes!#REF!</f>
        <v>#REF!</v>
      </c>
      <c r="AH198" s="17" t="e">
        <f>Z198*RTSs_volumes!#REF!</f>
        <v>#REF!</v>
      </c>
      <c r="AI198" s="17" t="e">
        <f t="shared" si="22"/>
        <v>#REF!</v>
      </c>
      <c r="AJ198" s="18" t="e">
        <f>RTSs_volumes!#REF!*AF198</f>
        <v>#REF!</v>
      </c>
      <c r="AK198" s="18" t="e">
        <f>RTSs_volumes!#REF!*AG198</f>
        <v>#REF!</v>
      </c>
      <c r="AL198" s="18" t="e">
        <f>RTSs_volumes!#REF!*AH198</f>
        <v>#REF!</v>
      </c>
      <c r="AM198" s="18" t="e">
        <f t="shared" si="23"/>
        <v>#REF!</v>
      </c>
      <c r="AN198" s="18" t="e">
        <f t="shared" si="24"/>
        <v>#REF!</v>
      </c>
      <c r="AO198" s="18" t="e">
        <f t="shared" si="25"/>
        <v>#REF!</v>
      </c>
      <c r="AP198" s="18" t="e">
        <f t="shared" si="26"/>
        <v>#REF!</v>
      </c>
      <c r="AQ198" s="18" t="e">
        <f t="shared" si="27"/>
        <v>#REF!</v>
      </c>
    </row>
    <row r="199" spans="7:43">
      <c r="G199">
        <v>3392.4457200000002</v>
      </c>
      <c r="H199">
        <v>-441.01794360000031</v>
      </c>
      <c r="J199">
        <v>101773.3716</v>
      </c>
      <c r="K199">
        <v>0</v>
      </c>
      <c r="L199">
        <v>101773.3716</v>
      </c>
      <c r="N199" s="14" t="s">
        <v>32</v>
      </c>
      <c r="O199" s="2">
        <v>2.7799999999999999E-3</v>
      </c>
      <c r="P199" s="2">
        <v>1.15E-2</v>
      </c>
      <c r="Q199" s="2">
        <v>2.7100000000000002E-3</v>
      </c>
      <c r="R199" s="1" t="e">
        <f>RTSs_volumes!#REF!*O199</f>
        <v>#REF!</v>
      </c>
      <c r="S199" s="1" t="e">
        <f>RTSs_volumes!#REF!*P199</f>
        <v>#REF!</v>
      </c>
      <c r="T199" s="1" t="e">
        <f>RTSs_volumes!#REF!*Q199</f>
        <v>#REF!</v>
      </c>
      <c r="U199" s="1" t="e">
        <f t="shared" si="21"/>
        <v>#REF!</v>
      </c>
      <c r="X199" s="15">
        <v>0.43099397115384647</v>
      </c>
      <c r="Y199" s="15">
        <v>0</v>
      </c>
      <c r="Z199" s="15">
        <v>22.288107917584732</v>
      </c>
      <c r="AA199" s="15">
        <v>22.719101888738578</v>
      </c>
      <c r="AB199" s="15">
        <v>2.4906947645693771E-2</v>
      </c>
      <c r="AC199" s="15">
        <v>0</v>
      </c>
      <c r="AD199" s="15">
        <v>1.2880197269086588</v>
      </c>
      <c r="AE199" s="15">
        <v>1.3129266745543526</v>
      </c>
      <c r="AF199" s="17" t="e">
        <f>X199*RTSs_volumes!#REF!</f>
        <v>#REF!</v>
      </c>
      <c r="AG199" s="17" t="e">
        <f>Y199*RTSs_volumes!#REF!</f>
        <v>#REF!</v>
      </c>
      <c r="AH199" s="17" t="e">
        <f>Z199*RTSs_volumes!#REF!</f>
        <v>#REF!</v>
      </c>
      <c r="AI199" s="17" t="e">
        <f t="shared" si="22"/>
        <v>#REF!</v>
      </c>
      <c r="AJ199" s="18" t="e">
        <f>RTSs_volumes!#REF!*AF199</f>
        <v>#REF!</v>
      </c>
      <c r="AK199" s="18" t="e">
        <f>RTSs_volumes!#REF!*AG199</f>
        <v>#REF!</v>
      </c>
      <c r="AL199" s="18" t="e">
        <f>RTSs_volumes!#REF!*AH199</f>
        <v>#REF!</v>
      </c>
      <c r="AM199" s="18" t="e">
        <f t="shared" si="23"/>
        <v>#REF!</v>
      </c>
      <c r="AN199" s="18" t="e">
        <f t="shared" si="24"/>
        <v>#REF!</v>
      </c>
      <c r="AO199" s="18" t="e">
        <f t="shared" si="25"/>
        <v>#REF!</v>
      </c>
      <c r="AP199" s="18" t="e">
        <f t="shared" si="26"/>
        <v>#REF!</v>
      </c>
      <c r="AQ199" s="18" t="e">
        <f t="shared" si="27"/>
        <v>#REF!</v>
      </c>
    </row>
    <row r="200" spans="7:43">
      <c r="G200">
        <v>9616.6190399999996</v>
      </c>
      <c r="H200">
        <v>35773.822828800003</v>
      </c>
      <c r="J200">
        <v>288498.57120000001</v>
      </c>
      <c r="K200">
        <v>330453.10918128816</v>
      </c>
      <c r="L200">
        <v>618951.68038128817</v>
      </c>
      <c r="N200" s="14" t="s">
        <v>33</v>
      </c>
      <c r="O200" s="2">
        <v>2.7799999999999999E-3</v>
      </c>
      <c r="P200" s="2">
        <v>1.15E-2</v>
      </c>
      <c r="Q200" s="2">
        <v>2.7100000000000002E-3</v>
      </c>
      <c r="R200" s="1" t="e">
        <f>RTSs_volumes!#REF!*O200</f>
        <v>#REF!</v>
      </c>
      <c r="S200" s="1" t="e">
        <f>RTSs_volumes!#REF!*P200</f>
        <v>#REF!</v>
      </c>
      <c r="T200" s="1" t="e">
        <f>RTSs_volumes!#REF!*Q200</f>
        <v>#REF!</v>
      </c>
      <c r="U200" s="1" t="e">
        <f t="shared" si="21"/>
        <v>#REF!</v>
      </c>
      <c r="X200" s="8">
        <v>0.61629458333333342</v>
      </c>
      <c r="Y200" s="8">
        <v>0.17054447627046315</v>
      </c>
      <c r="Z200" s="8">
        <v>19.704307258108361</v>
      </c>
      <c r="AA200" s="8">
        <v>20.491146317712158</v>
      </c>
      <c r="AB200" s="8">
        <v>0</v>
      </c>
      <c r="AC200" s="8">
        <v>0</v>
      </c>
      <c r="AD200" s="8">
        <v>0</v>
      </c>
      <c r="AE200" s="8">
        <v>0</v>
      </c>
      <c r="AF200" s="17" t="e">
        <f>X200*RTSs_volumes!#REF!</f>
        <v>#REF!</v>
      </c>
      <c r="AG200" s="17" t="e">
        <f>Y200*RTSs_volumes!#REF!</f>
        <v>#REF!</v>
      </c>
      <c r="AH200" s="17" t="e">
        <f>Z200*RTSs_volumes!#REF!</f>
        <v>#REF!</v>
      </c>
      <c r="AI200" s="17" t="e">
        <f t="shared" si="22"/>
        <v>#REF!</v>
      </c>
      <c r="AJ200" s="18" t="e">
        <f>RTSs_volumes!#REF!*AF200</f>
        <v>#REF!</v>
      </c>
      <c r="AK200" s="18" t="e">
        <f>RTSs_volumes!#REF!*AG200</f>
        <v>#REF!</v>
      </c>
      <c r="AL200" s="18" t="e">
        <f>RTSs_volumes!#REF!*AH200</f>
        <v>#REF!</v>
      </c>
      <c r="AM200" s="18" t="e">
        <f t="shared" si="23"/>
        <v>#REF!</v>
      </c>
      <c r="AN200" s="18" t="e">
        <f t="shared" si="24"/>
        <v>#REF!</v>
      </c>
      <c r="AO200" s="18" t="e">
        <f t="shared" si="25"/>
        <v>#REF!</v>
      </c>
      <c r="AP200" s="18" t="e">
        <f t="shared" si="26"/>
        <v>#REF!</v>
      </c>
      <c r="AQ200" s="18" t="e">
        <f t="shared" si="27"/>
        <v>#REF!</v>
      </c>
    </row>
    <row r="201" spans="7:43">
      <c r="G201">
        <v>1031.6269199999999</v>
      </c>
      <c r="H201">
        <v>-1743.4494947999999</v>
      </c>
      <c r="J201">
        <v>30948.807599999996</v>
      </c>
      <c r="K201">
        <v>-16104.745333322033</v>
      </c>
      <c r="L201">
        <v>14844.062266677964</v>
      </c>
      <c r="N201" s="14" t="s">
        <v>33</v>
      </c>
      <c r="O201" s="2">
        <v>2.7799999999999999E-3</v>
      </c>
      <c r="P201" s="2">
        <v>1.15E-2</v>
      </c>
      <c r="Q201" s="2">
        <v>2.7100000000000002E-3</v>
      </c>
      <c r="R201" s="1" t="e">
        <f>RTSs_volumes!#REF!*O201</f>
        <v>#REF!</v>
      </c>
      <c r="S201" s="1" t="e">
        <f>RTSs_volumes!#REF!*P201</f>
        <v>#REF!</v>
      </c>
      <c r="T201" s="1" t="e">
        <f>RTSs_volumes!#REF!*Q201</f>
        <v>#REF!</v>
      </c>
      <c r="U201" s="1" t="e">
        <f t="shared" si="21"/>
        <v>#REF!</v>
      </c>
      <c r="X201" s="15">
        <v>0.61629458333333342</v>
      </c>
      <c r="Y201" s="15">
        <v>0.17054447627046315</v>
      </c>
      <c r="Z201" s="15">
        <v>19.704307258108361</v>
      </c>
      <c r="AA201" s="15">
        <v>20.491146317712158</v>
      </c>
      <c r="AB201" s="15">
        <v>0</v>
      </c>
      <c r="AC201" s="15">
        <v>0</v>
      </c>
      <c r="AD201" s="15">
        <v>0</v>
      </c>
      <c r="AE201" s="15">
        <v>0</v>
      </c>
      <c r="AF201" s="17" t="e">
        <f>X201*RTSs_volumes!#REF!</f>
        <v>#REF!</v>
      </c>
      <c r="AG201" s="17" t="e">
        <f>Y201*RTSs_volumes!#REF!</f>
        <v>#REF!</v>
      </c>
      <c r="AH201" s="17" t="e">
        <f>Z201*RTSs_volumes!#REF!</f>
        <v>#REF!</v>
      </c>
      <c r="AI201" s="17" t="e">
        <f t="shared" si="22"/>
        <v>#REF!</v>
      </c>
      <c r="AJ201" s="18" t="e">
        <f>RTSs_volumes!#REF!*AF201</f>
        <v>#REF!</v>
      </c>
      <c r="AK201" s="18" t="e">
        <f>RTSs_volumes!#REF!*AG201</f>
        <v>#REF!</v>
      </c>
      <c r="AL201" s="18" t="e">
        <f>RTSs_volumes!#REF!*AH201</f>
        <v>#REF!</v>
      </c>
      <c r="AM201" s="18" t="e">
        <f t="shared" si="23"/>
        <v>#REF!</v>
      </c>
      <c r="AN201" s="18" t="e">
        <f t="shared" si="24"/>
        <v>#REF!</v>
      </c>
      <c r="AO201" s="18" t="e">
        <f t="shared" si="25"/>
        <v>#REF!</v>
      </c>
      <c r="AP201" s="18" t="e">
        <f t="shared" si="26"/>
        <v>#REF!</v>
      </c>
      <c r="AQ201" s="18" t="e">
        <f t="shared" si="27"/>
        <v>#REF!</v>
      </c>
    </row>
    <row r="202" spans="7:43">
      <c r="G202">
        <v>4447.7575199999992</v>
      </c>
      <c r="H202">
        <v>2579.6993616000018</v>
      </c>
      <c r="J202">
        <v>133432.72559999998</v>
      </c>
      <c r="K202">
        <v>23829.4263063051</v>
      </c>
      <c r="L202">
        <v>157262.15190630508</v>
      </c>
      <c r="N202" s="14" t="s">
        <v>33</v>
      </c>
      <c r="O202" s="2">
        <v>2.7799999999999999E-3</v>
      </c>
      <c r="P202" s="2">
        <v>1.15E-2</v>
      </c>
      <c r="Q202" s="2">
        <v>2.7100000000000002E-3</v>
      </c>
      <c r="R202" s="1" t="e">
        <f>RTSs_volumes!#REF!*O202</f>
        <v>#REF!</v>
      </c>
      <c r="S202" s="1" t="e">
        <f>RTSs_volumes!#REF!*P202</f>
        <v>#REF!</v>
      </c>
      <c r="T202" s="1" t="e">
        <f>RTSs_volumes!#REF!*Q202</f>
        <v>#REF!</v>
      </c>
      <c r="U202" s="1" t="e">
        <f t="shared" si="21"/>
        <v>#REF!</v>
      </c>
      <c r="X202" s="15">
        <v>0.61629458333333342</v>
      </c>
      <c r="Y202" s="15">
        <v>0.17054447627046315</v>
      </c>
      <c r="Z202" s="15">
        <v>19.704307258108361</v>
      </c>
      <c r="AA202" s="15">
        <v>20.491146317712158</v>
      </c>
      <c r="AB202" s="15">
        <v>0</v>
      </c>
      <c r="AC202" s="15">
        <v>0</v>
      </c>
      <c r="AD202" s="15">
        <v>0</v>
      </c>
      <c r="AE202" s="15">
        <v>0</v>
      </c>
      <c r="AF202" s="17" t="e">
        <f>X202*RTSs_volumes!#REF!</f>
        <v>#REF!</v>
      </c>
      <c r="AG202" s="17" t="e">
        <f>Y202*RTSs_volumes!#REF!</f>
        <v>#REF!</v>
      </c>
      <c r="AH202" s="17" t="e">
        <f>Z202*RTSs_volumes!#REF!</f>
        <v>#REF!</v>
      </c>
      <c r="AI202" s="17" t="e">
        <f t="shared" si="22"/>
        <v>#REF!</v>
      </c>
      <c r="AJ202" s="18" t="e">
        <f>RTSs_volumes!#REF!*AF202</f>
        <v>#REF!</v>
      </c>
      <c r="AK202" s="18" t="e">
        <f>RTSs_volumes!#REF!*AG202</f>
        <v>#REF!</v>
      </c>
      <c r="AL202" s="18" t="e">
        <f>RTSs_volumes!#REF!*AH202</f>
        <v>#REF!</v>
      </c>
      <c r="AM202" s="18" t="e">
        <f t="shared" si="23"/>
        <v>#REF!</v>
      </c>
      <c r="AN202" s="18" t="e">
        <f t="shared" si="24"/>
        <v>#REF!</v>
      </c>
      <c r="AO202" s="18" t="e">
        <f t="shared" si="25"/>
        <v>#REF!</v>
      </c>
      <c r="AP202" s="18" t="e">
        <f t="shared" si="26"/>
        <v>#REF!</v>
      </c>
      <c r="AQ202" s="18" t="e">
        <f t="shared" si="27"/>
        <v>#REF!</v>
      </c>
    </row>
    <row r="203" spans="7:43">
      <c r="G203">
        <v>3361.1513999999997</v>
      </c>
      <c r="H203">
        <v>-3125.8708019999999</v>
      </c>
      <c r="J203">
        <v>100834.54199999999</v>
      </c>
      <c r="K203">
        <v>0</v>
      </c>
      <c r="L203">
        <v>100834.54199999999</v>
      </c>
      <c r="N203" s="14" t="s">
        <v>33</v>
      </c>
      <c r="O203" s="2">
        <v>2.7799999999999999E-3</v>
      </c>
      <c r="P203" s="2">
        <v>1.15E-2</v>
      </c>
      <c r="Q203" s="2">
        <v>2.7100000000000002E-3</v>
      </c>
      <c r="R203" s="1" t="e">
        <f>RTSs_volumes!#REF!*O203</f>
        <v>#REF!</v>
      </c>
      <c r="S203" s="1" t="e">
        <f>RTSs_volumes!#REF!*P203</f>
        <v>#REF!</v>
      </c>
      <c r="T203" s="1" t="e">
        <f>RTSs_volumes!#REF!*Q203</f>
        <v>#REF!</v>
      </c>
      <c r="U203" s="1" t="e">
        <f t="shared" si="21"/>
        <v>#REF!</v>
      </c>
      <c r="X203" s="15">
        <v>0.61629458333333342</v>
      </c>
      <c r="Y203" s="15">
        <v>0.17054447627046315</v>
      </c>
      <c r="Z203" s="15">
        <v>19.704307258108361</v>
      </c>
      <c r="AA203" s="15">
        <v>20.491146317712158</v>
      </c>
      <c r="AB203" s="15">
        <v>0</v>
      </c>
      <c r="AC203" s="15">
        <v>0</v>
      </c>
      <c r="AD203" s="15">
        <v>0</v>
      </c>
      <c r="AE203" s="15">
        <v>0</v>
      </c>
      <c r="AF203" s="17" t="e">
        <f>X203*RTSs_volumes!#REF!</f>
        <v>#REF!</v>
      </c>
      <c r="AG203" s="17" t="e">
        <f>Y203*RTSs_volumes!#REF!</f>
        <v>#REF!</v>
      </c>
      <c r="AH203" s="17" t="e">
        <f>Z203*RTSs_volumes!#REF!</f>
        <v>#REF!</v>
      </c>
      <c r="AI203" s="17" t="e">
        <f t="shared" si="22"/>
        <v>#REF!</v>
      </c>
      <c r="AJ203" s="18" t="e">
        <f>RTSs_volumes!#REF!*AF203</f>
        <v>#REF!</v>
      </c>
      <c r="AK203" s="18" t="e">
        <f>RTSs_volumes!#REF!*AG203</f>
        <v>#REF!</v>
      </c>
      <c r="AL203" s="18" t="e">
        <f>RTSs_volumes!#REF!*AH203</f>
        <v>#REF!</v>
      </c>
      <c r="AM203" s="18" t="e">
        <f t="shared" si="23"/>
        <v>#REF!</v>
      </c>
      <c r="AN203" s="18" t="e">
        <f t="shared" si="24"/>
        <v>#REF!</v>
      </c>
      <c r="AO203" s="18" t="e">
        <f t="shared" si="25"/>
        <v>#REF!</v>
      </c>
      <c r="AP203" s="18" t="e">
        <f t="shared" si="26"/>
        <v>#REF!</v>
      </c>
      <c r="AQ203" s="18" t="e">
        <f t="shared" si="27"/>
        <v>#REF!</v>
      </c>
    </row>
    <row r="204" spans="7:43">
      <c r="G204">
        <v>10687.021871000001</v>
      </c>
      <c r="H204">
        <v>50442.743231119995</v>
      </c>
      <c r="J204">
        <v>587786.20290500007</v>
      </c>
      <c r="K204">
        <v>792409.63912159414</v>
      </c>
      <c r="L204">
        <v>1380195.8420265941</v>
      </c>
      <c r="N204" s="14" t="s">
        <v>33</v>
      </c>
      <c r="O204" s="2">
        <v>2.7799999999999999E-3</v>
      </c>
      <c r="P204" s="2">
        <v>1.15E-2</v>
      </c>
      <c r="Q204" s="2">
        <v>2.7100000000000002E-3</v>
      </c>
      <c r="R204" s="1" t="e">
        <f>RTSs_volumes!#REF!*O204</f>
        <v>#REF!</v>
      </c>
      <c r="S204" s="1" t="e">
        <f>RTSs_volumes!#REF!*P204</f>
        <v>#REF!</v>
      </c>
      <c r="T204" s="1" t="e">
        <f>RTSs_volumes!#REF!*Q204</f>
        <v>#REF!</v>
      </c>
      <c r="U204" s="1" t="e">
        <f t="shared" si="21"/>
        <v>#REF!</v>
      </c>
      <c r="X204" s="15">
        <v>0.61629458333333342</v>
      </c>
      <c r="Y204" s="15">
        <v>0.17054447627046315</v>
      </c>
      <c r="Z204" s="15">
        <v>19.704307258108361</v>
      </c>
      <c r="AA204" s="15">
        <v>20.491146317712158</v>
      </c>
      <c r="AB204" s="15">
        <v>0</v>
      </c>
      <c r="AC204" s="15">
        <v>0</v>
      </c>
      <c r="AD204" s="15">
        <v>0</v>
      </c>
      <c r="AE204" s="15">
        <v>0</v>
      </c>
      <c r="AF204" s="17" t="e">
        <f>X204*RTSs_volumes!#REF!</f>
        <v>#REF!</v>
      </c>
      <c r="AG204" s="17" t="e">
        <f>Y204*RTSs_volumes!#REF!</f>
        <v>#REF!</v>
      </c>
      <c r="AH204" s="17" t="e">
        <f>Z204*RTSs_volumes!#REF!</f>
        <v>#REF!</v>
      </c>
      <c r="AI204" s="17" t="e">
        <f t="shared" si="22"/>
        <v>#REF!</v>
      </c>
      <c r="AJ204" s="18" t="e">
        <f>RTSs_volumes!#REF!*AF204</f>
        <v>#REF!</v>
      </c>
      <c r="AK204" s="18" t="e">
        <f>RTSs_volumes!#REF!*AG204</f>
        <v>#REF!</v>
      </c>
      <c r="AL204" s="18" t="e">
        <f>RTSs_volumes!#REF!*AH204</f>
        <v>#REF!</v>
      </c>
      <c r="AM204" s="18" t="e">
        <f t="shared" si="23"/>
        <v>#REF!</v>
      </c>
      <c r="AN204" s="18" t="e">
        <f t="shared" si="24"/>
        <v>#REF!</v>
      </c>
      <c r="AO204" s="18" t="e">
        <f t="shared" si="25"/>
        <v>#REF!</v>
      </c>
      <c r="AP204" s="18" t="e">
        <f t="shared" si="26"/>
        <v>#REF!</v>
      </c>
      <c r="AQ204" s="18" t="e">
        <f t="shared" si="27"/>
        <v>#REF!</v>
      </c>
    </row>
    <row r="205" spans="7:43">
      <c r="G205">
        <v>3009.8014700000003</v>
      </c>
      <c r="H205">
        <v>-7450.4084670000002</v>
      </c>
      <c r="J205">
        <v>165539.08085000003</v>
      </c>
      <c r="K205">
        <v>-117039.14391796364</v>
      </c>
      <c r="L205">
        <v>48499.936932036391</v>
      </c>
      <c r="N205" s="14" t="s">
        <v>33</v>
      </c>
      <c r="O205" s="2">
        <v>2.7799999999999999E-3</v>
      </c>
      <c r="P205" s="2">
        <v>1.15E-2</v>
      </c>
      <c r="Q205" s="2">
        <v>2.7100000000000002E-3</v>
      </c>
      <c r="R205" s="1" t="e">
        <f>RTSs_volumes!#REF!*O205</f>
        <v>#REF!</v>
      </c>
      <c r="S205" s="1" t="e">
        <f>RTSs_volumes!#REF!*P205</f>
        <v>#REF!</v>
      </c>
      <c r="T205" s="1" t="e">
        <f>RTSs_volumes!#REF!*Q205</f>
        <v>#REF!</v>
      </c>
      <c r="U205" s="1" t="e">
        <f t="shared" si="21"/>
        <v>#REF!</v>
      </c>
      <c r="X205" s="15">
        <v>0.61629458333333342</v>
      </c>
      <c r="Y205" s="15">
        <v>0.17054447627046315</v>
      </c>
      <c r="Z205" s="15">
        <v>19.704307258108361</v>
      </c>
      <c r="AA205" s="15">
        <v>20.491146317712158</v>
      </c>
      <c r="AB205" s="15">
        <v>0</v>
      </c>
      <c r="AC205" s="15">
        <v>0</v>
      </c>
      <c r="AD205" s="15">
        <v>0</v>
      </c>
      <c r="AE205" s="15">
        <v>0</v>
      </c>
      <c r="AF205" s="17" t="e">
        <f>X205*RTSs_volumes!#REF!</f>
        <v>#REF!</v>
      </c>
      <c r="AG205" s="17" t="e">
        <f>Y205*RTSs_volumes!#REF!</f>
        <v>#REF!</v>
      </c>
      <c r="AH205" s="17" t="e">
        <f>Z205*RTSs_volumes!#REF!</f>
        <v>#REF!</v>
      </c>
      <c r="AI205" s="17" t="e">
        <f t="shared" si="22"/>
        <v>#REF!</v>
      </c>
      <c r="AJ205" s="18" t="e">
        <f>RTSs_volumes!#REF!*AF205</f>
        <v>#REF!</v>
      </c>
      <c r="AK205" s="18" t="e">
        <f>RTSs_volumes!#REF!*AG205</f>
        <v>#REF!</v>
      </c>
      <c r="AL205" s="18" t="e">
        <f>RTSs_volumes!#REF!*AH205</f>
        <v>#REF!</v>
      </c>
      <c r="AM205" s="18" t="e">
        <f t="shared" si="23"/>
        <v>#REF!</v>
      </c>
      <c r="AN205" s="18" t="e">
        <f t="shared" si="24"/>
        <v>#REF!</v>
      </c>
      <c r="AO205" s="18" t="e">
        <f t="shared" si="25"/>
        <v>#REF!</v>
      </c>
      <c r="AP205" s="18" t="e">
        <f t="shared" si="26"/>
        <v>#REF!</v>
      </c>
      <c r="AQ205" s="18" t="e">
        <f t="shared" si="27"/>
        <v>#REF!</v>
      </c>
    </row>
    <row r="206" spans="7:43">
      <c r="G206">
        <v>5370.0969230000001</v>
      </c>
      <c r="H206">
        <v>-13293.047287000001</v>
      </c>
      <c r="J206">
        <v>295355.33076500002</v>
      </c>
      <c r="K206">
        <v>-208821.68829032729</v>
      </c>
      <c r="L206">
        <v>86533.642474672728</v>
      </c>
      <c r="N206" s="14" t="s">
        <v>33</v>
      </c>
      <c r="O206" s="2">
        <v>2.7799999999999999E-3</v>
      </c>
      <c r="P206" s="2">
        <v>1.15E-2</v>
      </c>
      <c r="Q206" s="2">
        <v>2.7100000000000002E-3</v>
      </c>
      <c r="R206" s="1" t="e">
        <f>RTSs_volumes!#REF!*O206</f>
        <v>#REF!</v>
      </c>
      <c r="S206" s="1" t="e">
        <f>RTSs_volumes!#REF!*P206</f>
        <v>#REF!</v>
      </c>
      <c r="T206" s="1" t="e">
        <f>RTSs_volumes!#REF!*Q206</f>
        <v>#REF!</v>
      </c>
      <c r="U206" s="1" t="e">
        <f t="shared" si="21"/>
        <v>#REF!</v>
      </c>
      <c r="X206" s="15">
        <v>0.61629458333333342</v>
      </c>
      <c r="Y206" s="15">
        <v>0.17054447627046315</v>
      </c>
      <c r="Z206" s="15">
        <v>19.704307258108361</v>
      </c>
      <c r="AA206" s="15">
        <v>20.491146317712158</v>
      </c>
      <c r="AB206" s="15">
        <v>0</v>
      </c>
      <c r="AC206" s="15">
        <v>0</v>
      </c>
      <c r="AD206" s="15">
        <v>0</v>
      </c>
      <c r="AE206" s="15">
        <v>0</v>
      </c>
      <c r="AF206" s="17" t="e">
        <f>X206*RTSs_volumes!#REF!</f>
        <v>#REF!</v>
      </c>
      <c r="AG206" s="17" t="e">
        <f>Y206*RTSs_volumes!#REF!</f>
        <v>#REF!</v>
      </c>
      <c r="AH206" s="17" t="e">
        <f>Z206*RTSs_volumes!#REF!</f>
        <v>#REF!</v>
      </c>
      <c r="AI206" s="17" t="e">
        <f t="shared" si="22"/>
        <v>#REF!</v>
      </c>
      <c r="AJ206" s="18" t="e">
        <f>RTSs_volumes!#REF!*AF206</f>
        <v>#REF!</v>
      </c>
      <c r="AK206" s="18" t="e">
        <f>RTSs_volumes!#REF!*AG206</f>
        <v>#REF!</v>
      </c>
      <c r="AL206" s="18" t="e">
        <f>RTSs_volumes!#REF!*AH206</f>
        <v>#REF!</v>
      </c>
      <c r="AM206" s="18" t="e">
        <f t="shared" si="23"/>
        <v>#REF!</v>
      </c>
      <c r="AN206" s="18" t="e">
        <f t="shared" si="24"/>
        <v>#REF!</v>
      </c>
      <c r="AO206" s="18" t="e">
        <f t="shared" si="25"/>
        <v>#REF!</v>
      </c>
      <c r="AP206" s="18" t="e">
        <f t="shared" si="26"/>
        <v>#REF!</v>
      </c>
      <c r="AQ206" s="18" t="e">
        <f t="shared" si="27"/>
        <v>#REF!</v>
      </c>
    </row>
    <row r="207" spans="7:43">
      <c r="G207">
        <v>560.45395499999995</v>
      </c>
      <c r="H207">
        <v>-711.77652284999999</v>
      </c>
      <c r="J207">
        <v>20176.342379999998</v>
      </c>
      <c r="K207">
        <v>-6690.6993147900002</v>
      </c>
      <c r="L207">
        <v>13485.643065209999</v>
      </c>
      <c r="N207" s="14" t="s">
        <v>34</v>
      </c>
      <c r="O207" s="2">
        <v>2.7799999999999999E-3</v>
      </c>
      <c r="P207" s="2">
        <v>1.15E-2</v>
      </c>
      <c r="Q207" s="2">
        <v>2.7100000000000002E-3</v>
      </c>
      <c r="R207" s="1" t="e">
        <f>RTSs_volumes!#REF!*O207</f>
        <v>#REF!</v>
      </c>
      <c r="S207" s="1" t="e">
        <f>RTSs_volumes!#REF!*P207</f>
        <v>#REF!</v>
      </c>
      <c r="T207" s="1" t="e">
        <f>RTSs_volumes!#REF!*Q207</f>
        <v>#REF!</v>
      </c>
      <c r="U207" s="1" t="e">
        <f t="shared" si="21"/>
        <v>#REF!</v>
      </c>
      <c r="X207" s="9">
        <v>0.18676405416666678</v>
      </c>
      <c r="Y207" s="9">
        <v>0</v>
      </c>
      <c r="Z207" s="9">
        <v>27.641440773677505</v>
      </c>
      <c r="AA207" s="9">
        <v>27.828204827844171</v>
      </c>
      <c r="AB207" s="9">
        <v>2.1816432106560009E-3</v>
      </c>
      <c r="AC207" s="9">
        <v>0</v>
      </c>
      <c r="AD207" s="9">
        <v>0.32288740928074355</v>
      </c>
      <c r="AE207" s="9">
        <v>0.32506905249139956</v>
      </c>
      <c r="AF207" s="17" t="e">
        <f>X207*RTSs_volumes!#REF!</f>
        <v>#REF!</v>
      </c>
      <c r="AG207" s="17" t="e">
        <f>Y207*RTSs_volumes!#REF!</f>
        <v>#REF!</v>
      </c>
      <c r="AH207" s="17" t="e">
        <f>Z207*RTSs_volumes!#REF!</f>
        <v>#REF!</v>
      </c>
      <c r="AI207" s="17" t="e">
        <f t="shared" si="22"/>
        <v>#REF!</v>
      </c>
      <c r="AJ207" s="18" t="e">
        <f>RTSs_volumes!#REF!*AF207</f>
        <v>#REF!</v>
      </c>
      <c r="AK207" s="18" t="e">
        <f>RTSs_volumes!#REF!*AG207</f>
        <v>#REF!</v>
      </c>
      <c r="AL207" s="18" t="e">
        <f>RTSs_volumes!#REF!*AH207</f>
        <v>#REF!</v>
      </c>
      <c r="AM207" s="18" t="e">
        <f t="shared" si="23"/>
        <v>#REF!</v>
      </c>
      <c r="AN207" s="18" t="e">
        <f t="shared" si="24"/>
        <v>#REF!</v>
      </c>
      <c r="AO207" s="18" t="e">
        <f t="shared" si="25"/>
        <v>#REF!</v>
      </c>
      <c r="AP207" s="18" t="e">
        <f t="shared" si="26"/>
        <v>#REF!</v>
      </c>
      <c r="AQ207" s="18" t="e">
        <f t="shared" si="27"/>
        <v>#REF!</v>
      </c>
    </row>
    <row r="208" spans="7:43">
      <c r="G208">
        <v>1323.176782</v>
      </c>
      <c r="H208">
        <v>-2980.2032199999999</v>
      </c>
      <c r="J208">
        <v>47634.364152000002</v>
      </c>
      <c r="K208">
        <v>-28013.910268</v>
      </c>
      <c r="L208">
        <v>19620.453884000002</v>
      </c>
      <c r="N208" s="14" t="s">
        <v>34</v>
      </c>
      <c r="O208" s="2">
        <v>2.7799999999999999E-3</v>
      </c>
      <c r="P208" s="2">
        <v>1.15E-2</v>
      </c>
      <c r="Q208" s="2">
        <v>2.7100000000000002E-3</v>
      </c>
      <c r="R208" s="1" t="e">
        <f>RTSs_volumes!#REF!*O208</f>
        <v>#REF!</v>
      </c>
      <c r="S208" s="1" t="e">
        <f>RTSs_volumes!#REF!*P208</f>
        <v>#REF!</v>
      </c>
      <c r="T208" s="1" t="e">
        <f>RTSs_volumes!#REF!*Q208</f>
        <v>#REF!</v>
      </c>
      <c r="U208" s="1" t="e">
        <f t="shared" si="21"/>
        <v>#REF!</v>
      </c>
      <c r="X208" s="15">
        <v>0.18676405416666678</v>
      </c>
      <c r="Y208" s="15">
        <v>0</v>
      </c>
      <c r="Z208" s="15">
        <v>27.641440773677505</v>
      </c>
      <c r="AA208" s="15">
        <v>27.828204827844171</v>
      </c>
      <c r="AB208" s="15">
        <v>2.1816432106560009E-3</v>
      </c>
      <c r="AC208" s="15">
        <v>0</v>
      </c>
      <c r="AD208" s="15">
        <v>0.32288740928074355</v>
      </c>
      <c r="AE208" s="15">
        <v>0.32506905249139956</v>
      </c>
      <c r="AF208" s="17" t="e">
        <f>X208*RTSs_volumes!#REF!</f>
        <v>#REF!</v>
      </c>
      <c r="AG208" s="17" t="e">
        <f>Y208*RTSs_volumes!#REF!</f>
        <v>#REF!</v>
      </c>
      <c r="AH208" s="17" t="e">
        <f>Z208*RTSs_volumes!#REF!</f>
        <v>#REF!</v>
      </c>
      <c r="AI208" s="17" t="e">
        <f t="shared" si="22"/>
        <v>#REF!</v>
      </c>
      <c r="AJ208" s="18" t="e">
        <f>RTSs_volumes!#REF!*AF208</f>
        <v>#REF!</v>
      </c>
      <c r="AK208" s="18" t="e">
        <f>RTSs_volumes!#REF!*AG208</f>
        <v>#REF!</v>
      </c>
      <c r="AL208" s="18" t="e">
        <f>RTSs_volumes!#REF!*AH208</f>
        <v>#REF!</v>
      </c>
      <c r="AM208" s="18" t="e">
        <f t="shared" si="23"/>
        <v>#REF!</v>
      </c>
      <c r="AN208" s="18" t="e">
        <f t="shared" si="24"/>
        <v>#REF!</v>
      </c>
      <c r="AO208" s="18" t="e">
        <f t="shared" si="25"/>
        <v>#REF!</v>
      </c>
      <c r="AP208" s="18" t="e">
        <f t="shared" si="26"/>
        <v>#REF!</v>
      </c>
      <c r="AQ208" s="18" t="e">
        <f t="shared" si="27"/>
        <v>#REF!</v>
      </c>
    </row>
    <row r="209" spans="7:43">
      <c r="G209">
        <v>1013.020477</v>
      </c>
      <c r="H209">
        <v>141.82286677999991</v>
      </c>
      <c r="J209">
        <v>36468.737172000001</v>
      </c>
      <c r="K209">
        <v>1333.1349477319993</v>
      </c>
      <c r="L209">
        <v>37801.872119731997</v>
      </c>
      <c r="N209" s="14" t="s">
        <v>34</v>
      </c>
      <c r="O209" s="2">
        <v>2.7799999999999999E-3</v>
      </c>
      <c r="P209" s="2">
        <v>1.15E-2</v>
      </c>
      <c r="Q209" s="2">
        <v>2.7100000000000002E-3</v>
      </c>
      <c r="R209" s="1" t="e">
        <f>RTSs_volumes!#REF!*O209</f>
        <v>#REF!</v>
      </c>
      <c r="S209" s="1" t="e">
        <f>RTSs_volumes!#REF!*P209</f>
        <v>#REF!</v>
      </c>
      <c r="T209" s="1" t="e">
        <f>RTSs_volumes!#REF!*Q209</f>
        <v>#REF!</v>
      </c>
      <c r="U209" s="1" t="e">
        <f t="shared" si="21"/>
        <v>#REF!</v>
      </c>
      <c r="X209" s="15">
        <v>0.18676405416666678</v>
      </c>
      <c r="Y209" s="15">
        <v>0</v>
      </c>
      <c r="Z209" s="15">
        <v>27.641440773677505</v>
      </c>
      <c r="AA209" s="15">
        <v>27.828204827844171</v>
      </c>
      <c r="AB209" s="15">
        <v>2.1816432106560009E-3</v>
      </c>
      <c r="AC209" s="15">
        <v>0</v>
      </c>
      <c r="AD209" s="15">
        <v>0.32288740928074355</v>
      </c>
      <c r="AE209" s="15">
        <v>0.32506905249139956</v>
      </c>
      <c r="AF209" s="17" t="e">
        <f>X209*RTSs_volumes!#REF!</f>
        <v>#REF!</v>
      </c>
      <c r="AG209" s="17" t="e">
        <f>Y209*RTSs_volumes!#REF!</f>
        <v>#REF!</v>
      </c>
      <c r="AH209" s="17" t="e">
        <f>Z209*RTSs_volumes!#REF!</f>
        <v>#REF!</v>
      </c>
      <c r="AI209" s="17" t="e">
        <f t="shared" si="22"/>
        <v>#REF!</v>
      </c>
      <c r="AJ209" s="18" t="e">
        <f>RTSs_volumes!#REF!*AF209</f>
        <v>#REF!</v>
      </c>
      <c r="AK209" s="18" t="e">
        <f>RTSs_volumes!#REF!*AG209</f>
        <v>#REF!</v>
      </c>
      <c r="AL209" s="18" t="e">
        <f>RTSs_volumes!#REF!*AH209</f>
        <v>#REF!</v>
      </c>
      <c r="AM209" s="18" t="e">
        <f t="shared" si="23"/>
        <v>#REF!</v>
      </c>
      <c r="AN209" s="18" t="e">
        <f t="shared" si="24"/>
        <v>#REF!</v>
      </c>
      <c r="AO209" s="18" t="e">
        <f t="shared" si="25"/>
        <v>#REF!</v>
      </c>
      <c r="AP209" s="18" t="e">
        <f t="shared" si="26"/>
        <v>#REF!</v>
      </c>
      <c r="AQ209" s="18" t="e">
        <f t="shared" si="27"/>
        <v>#REF!</v>
      </c>
    </row>
    <row r="210" spans="7:43">
      <c r="G210">
        <v>1738.7082110000001</v>
      </c>
      <c r="H210">
        <v>1495.2890614599992</v>
      </c>
      <c r="J210">
        <v>62593.495596000008</v>
      </c>
      <c r="K210">
        <v>14055.717177723993</v>
      </c>
      <c r="L210">
        <v>76649.212773723993</v>
      </c>
      <c r="N210" s="14" t="s">
        <v>34</v>
      </c>
      <c r="O210" s="2">
        <v>2.7799999999999999E-3</v>
      </c>
      <c r="P210" s="2">
        <v>1.15E-2</v>
      </c>
      <c r="Q210" s="2">
        <v>2.7100000000000002E-3</v>
      </c>
      <c r="R210" s="1" t="e">
        <f>RTSs_volumes!#REF!*O210</f>
        <v>#REF!</v>
      </c>
      <c r="S210" s="1" t="e">
        <f>RTSs_volumes!#REF!*P210</f>
        <v>#REF!</v>
      </c>
      <c r="T210" s="1" t="e">
        <f>RTSs_volumes!#REF!*Q210</f>
        <v>#REF!</v>
      </c>
      <c r="U210" s="1" t="e">
        <f t="shared" si="21"/>
        <v>#REF!</v>
      </c>
      <c r="X210" s="15">
        <v>0.18676405416666678</v>
      </c>
      <c r="Y210" s="15">
        <v>0</v>
      </c>
      <c r="Z210" s="15">
        <v>27.641440773677505</v>
      </c>
      <c r="AA210" s="15">
        <v>27.828204827844171</v>
      </c>
      <c r="AB210" s="15">
        <v>2.1816432106560009E-3</v>
      </c>
      <c r="AC210" s="15">
        <v>0</v>
      </c>
      <c r="AD210" s="15">
        <v>0.32288740928074355</v>
      </c>
      <c r="AE210" s="15">
        <v>0.32506905249139956</v>
      </c>
      <c r="AF210" s="17" t="e">
        <f>X210*RTSs_volumes!#REF!</f>
        <v>#REF!</v>
      </c>
      <c r="AG210" s="17" t="e">
        <f>Y210*RTSs_volumes!#REF!</f>
        <v>#REF!</v>
      </c>
      <c r="AH210" s="17" t="e">
        <f>Z210*RTSs_volumes!#REF!</f>
        <v>#REF!</v>
      </c>
      <c r="AI210" s="17" t="e">
        <f t="shared" si="22"/>
        <v>#REF!</v>
      </c>
      <c r="AJ210" s="18" t="e">
        <f>RTSs_volumes!#REF!*AF210</f>
        <v>#REF!</v>
      </c>
      <c r="AK210" s="18" t="e">
        <f>RTSs_volumes!#REF!*AG210</f>
        <v>#REF!</v>
      </c>
      <c r="AL210" s="18" t="e">
        <f>RTSs_volumes!#REF!*AH210</f>
        <v>#REF!</v>
      </c>
      <c r="AM210" s="18" t="e">
        <f t="shared" si="23"/>
        <v>#REF!</v>
      </c>
      <c r="AN210" s="18" t="e">
        <f t="shared" si="24"/>
        <v>#REF!</v>
      </c>
      <c r="AO210" s="18" t="e">
        <f t="shared" si="25"/>
        <v>#REF!</v>
      </c>
      <c r="AP210" s="18" t="e">
        <f t="shared" si="26"/>
        <v>#REF!</v>
      </c>
      <c r="AQ210" s="18" t="e">
        <f t="shared" si="27"/>
        <v>#REF!</v>
      </c>
    </row>
    <row r="211" spans="7:43">
      <c r="G211">
        <v>843.52361199999996</v>
      </c>
      <c r="H211">
        <v>-438.63227823999989</v>
      </c>
      <c r="J211">
        <v>30366.850031999998</v>
      </c>
      <c r="K211">
        <v>0</v>
      </c>
      <c r="L211">
        <v>30366.850031999998</v>
      </c>
      <c r="N211" s="14" t="s">
        <v>35</v>
      </c>
      <c r="O211" s="2">
        <v>2.7799999999999999E-3</v>
      </c>
      <c r="P211" s="2">
        <v>1.15E-2</v>
      </c>
      <c r="Q211" s="2">
        <v>2.7100000000000002E-3</v>
      </c>
      <c r="R211" s="1" t="e">
        <f>RTSs_volumes!#REF!*O211</f>
        <v>#REF!</v>
      </c>
      <c r="S211" s="1" t="e">
        <f>RTSs_volumes!#REF!*P211</f>
        <v>#REF!</v>
      </c>
      <c r="T211" s="1" t="e">
        <f>RTSs_volumes!#REF!*Q211</f>
        <v>#REF!</v>
      </c>
      <c r="U211" s="1" t="e">
        <f t="shared" si="21"/>
        <v>#REF!</v>
      </c>
      <c r="X211" s="9">
        <v>0.3892386842105261</v>
      </c>
      <c r="Y211" s="9">
        <v>7.1508169590643197E-2</v>
      </c>
      <c r="Z211" s="9">
        <v>21.107372765569441</v>
      </c>
      <c r="AA211" s="9">
        <v>21.568119619370609</v>
      </c>
      <c r="AB211" s="9">
        <v>2.4663616189333319E-3</v>
      </c>
      <c r="AC211" s="9">
        <v>4.531024589096292E-4</v>
      </c>
      <c r="AD211" s="9">
        <v>0.13374419392848047</v>
      </c>
      <c r="AE211" s="9">
        <v>0.13666365800632344</v>
      </c>
      <c r="AF211" s="17" t="e">
        <f>X211*RTSs_volumes!#REF!</f>
        <v>#REF!</v>
      </c>
      <c r="AG211" s="17" t="e">
        <f>Y211*RTSs_volumes!#REF!</f>
        <v>#REF!</v>
      </c>
      <c r="AH211" s="17" t="e">
        <f>Z211*RTSs_volumes!#REF!</f>
        <v>#REF!</v>
      </c>
      <c r="AI211" s="17" t="e">
        <f t="shared" si="22"/>
        <v>#REF!</v>
      </c>
      <c r="AJ211" s="18" t="e">
        <f>RTSs_volumes!#REF!*AF211</f>
        <v>#REF!</v>
      </c>
      <c r="AK211" s="18" t="e">
        <f>RTSs_volumes!#REF!*AG211</f>
        <v>#REF!</v>
      </c>
      <c r="AL211" s="18" t="e">
        <f>RTSs_volumes!#REF!*AH211</f>
        <v>#REF!</v>
      </c>
      <c r="AM211" s="18" t="e">
        <f t="shared" si="23"/>
        <v>#REF!</v>
      </c>
      <c r="AN211" s="18" t="e">
        <f t="shared" si="24"/>
        <v>#REF!</v>
      </c>
      <c r="AO211" s="18" t="e">
        <f t="shared" si="25"/>
        <v>#REF!</v>
      </c>
      <c r="AP211" s="18" t="e">
        <f t="shared" si="26"/>
        <v>#REF!</v>
      </c>
      <c r="AQ211" s="18" t="e">
        <f t="shared" si="27"/>
        <v>#REF!</v>
      </c>
    </row>
    <row r="212" spans="7:43">
      <c r="G212">
        <v>940.59654399999977</v>
      </c>
      <c r="H212">
        <v>564.35792640000022</v>
      </c>
      <c r="J212">
        <v>33861.475583999993</v>
      </c>
      <c r="K212">
        <v>5304.964508160002</v>
      </c>
      <c r="L212">
        <v>39166.440092159995</v>
      </c>
      <c r="N212" s="14" t="s">
        <v>35</v>
      </c>
      <c r="O212" s="2">
        <v>2.7799999999999999E-3</v>
      </c>
      <c r="P212" s="2">
        <v>1.15E-2</v>
      </c>
      <c r="Q212" s="2">
        <v>2.7100000000000002E-3</v>
      </c>
      <c r="R212" s="1" t="e">
        <f>RTSs_volumes!#REF!*O212</f>
        <v>#REF!</v>
      </c>
      <c r="S212" s="1" t="e">
        <f>RTSs_volumes!#REF!*P212</f>
        <v>#REF!</v>
      </c>
      <c r="T212" s="1" t="e">
        <f>RTSs_volumes!#REF!*Q212</f>
        <v>#REF!</v>
      </c>
      <c r="U212" s="1" t="e">
        <f t="shared" si="21"/>
        <v>#REF!</v>
      </c>
      <c r="X212" s="15">
        <v>0.3892386842105261</v>
      </c>
      <c r="Y212" s="15">
        <v>7.1508169590643197E-2</v>
      </c>
      <c r="Z212" s="15">
        <v>21.107372765569441</v>
      </c>
      <c r="AA212" s="15">
        <v>21.568119619370609</v>
      </c>
      <c r="AB212" s="15">
        <v>2.4663616189333319E-3</v>
      </c>
      <c r="AC212" s="15">
        <v>4.531024589096292E-4</v>
      </c>
      <c r="AD212" s="15">
        <v>0.13374419392848047</v>
      </c>
      <c r="AE212" s="15">
        <v>0.13666365800632344</v>
      </c>
      <c r="AF212" s="17" t="e">
        <f>X212*RTSs_volumes!#REF!</f>
        <v>#REF!</v>
      </c>
      <c r="AG212" s="17" t="e">
        <f>Y212*RTSs_volumes!#REF!</f>
        <v>#REF!</v>
      </c>
      <c r="AH212" s="17" t="e">
        <f>Z212*RTSs_volumes!#REF!</f>
        <v>#REF!</v>
      </c>
      <c r="AI212" s="17" t="e">
        <f t="shared" si="22"/>
        <v>#REF!</v>
      </c>
      <c r="AJ212" s="18" t="e">
        <f>RTSs_volumes!#REF!*AF212</f>
        <v>#REF!</v>
      </c>
      <c r="AK212" s="18" t="e">
        <f>RTSs_volumes!#REF!*AG212</f>
        <v>#REF!</v>
      </c>
      <c r="AL212" s="18" t="e">
        <f>RTSs_volumes!#REF!*AH212</f>
        <v>#REF!</v>
      </c>
      <c r="AM212" s="18" t="e">
        <f t="shared" si="23"/>
        <v>#REF!</v>
      </c>
      <c r="AN212" s="18" t="e">
        <f t="shared" si="24"/>
        <v>#REF!</v>
      </c>
      <c r="AO212" s="18" t="e">
        <f t="shared" si="25"/>
        <v>#REF!</v>
      </c>
      <c r="AP212" s="18" t="e">
        <f t="shared" si="26"/>
        <v>#REF!</v>
      </c>
      <c r="AQ212" s="18" t="e">
        <f t="shared" si="27"/>
        <v>#REF!</v>
      </c>
    </row>
    <row r="213" spans="7:43">
      <c r="G213">
        <v>1009.100827</v>
      </c>
      <c r="H213">
        <v>1745.7444307099997</v>
      </c>
      <c r="J213">
        <v>36327.629772</v>
      </c>
      <c r="K213">
        <v>16409.997648673998</v>
      </c>
      <c r="L213">
        <v>52737.627420673998</v>
      </c>
      <c r="N213" s="14" t="s">
        <v>35</v>
      </c>
      <c r="O213" s="2">
        <v>2.7799999999999999E-3</v>
      </c>
      <c r="P213" s="2">
        <v>1.15E-2</v>
      </c>
      <c r="Q213" s="2">
        <v>2.7100000000000002E-3</v>
      </c>
      <c r="R213" s="1" t="e">
        <f>RTSs_volumes!#REF!*O213</f>
        <v>#REF!</v>
      </c>
      <c r="S213" s="1" t="e">
        <f>RTSs_volumes!#REF!*P213</f>
        <v>#REF!</v>
      </c>
      <c r="T213" s="1" t="e">
        <f>RTSs_volumes!#REF!*Q213</f>
        <v>#REF!</v>
      </c>
      <c r="U213" s="1" t="e">
        <f t="shared" si="21"/>
        <v>#REF!</v>
      </c>
      <c r="X213" s="15">
        <v>0.3892386842105261</v>
      </c>
      <c r="Y213" s="15">
        <v>7.1508169590643197E-2</v>
      </c>
      <c r="Z213" s="15">
        <v>21.107372765569441</v>
      </c>
      <c r="AA213" s="15">
        <v>21.568119619370609</v>
      </c>
      <c r="AB213" s="15">
        <v>2.4663616189333319E-3</v>
      </c>
      <c r="AC213" s="15">
        <v>4.531024589096292E-4</v>
      </c>
      <c r="AD213" s="15">
        <v>0.13374419392848047</v>
      </c>
      <c r="AE213" s="15">
        <v>0.13666365800632344</v>
      </c>
      <c r="AF213" s="17" t="e">
        <f>X213*RTSs_volumes!#REF!</f>
        <v>#REF!</v>
      </c>
      <c r="AG213" s="17" t="e">
        <f>Y213*RTSs_volumes!#REF!</f>
        <v>#REF!</v>
      </c>
      <c r="AH213" s="17" t="e">
        <f>Z213*RTSs_volumes!#REF!</f>
        <v>#REF!</v>
      </c>
      <c r="AI213" s="17" t="e">
        <f t="shared" si="22"/>
        <v>#REF!</v>
      </c>
      <c r="AJ213" s="18" t="e">
        <f>RTSs_volumes!#REF!*AF213</f>
        <v>#REF!</v>
      </c>
      <c r="AK213" s="18" t="e">
        <f>RTSs_volumes!#REF!*AG213</f>
        <v>#REF!</v>
      </c>
      <c r="AL213" s="18" t="e">
        <f>RTSs_volumes!#REF!*AH213</f>
        <v>#REF!</v>
      </c>
      <c r="AM213" s="18" t="e">
        <f t="shared" si="23"/>
        <v>#REF!</v>
      </c>
      <c r="AN213" s="18" t="e">
        <f t="shared" si="24"/>
        <v>#REF!</v>
      </c>
      <c r="AO213" s="18" t="e">
        <f t="shared" si="25"/>
        <v>#REF!</v>
      </c>
      <c r="AP213" s="18" t="e">
        <f t="shared" si="26"/>
        <v>#REF!</v>
      </c>
      <c r="AQ213" s="18" t="e">
        <f t="shared" si="27"/>
        <v>#REF!</v>
      </c>
    </row>
    <row r="214" spans="7:43">
      <c r="G214">
        <v>176.01468299999999</v>
      </c>
      <c r="H214">
        <v>-244.66040937</v>
      </c>
      <c r="J214">
        <v>6336.5285879999992</v>
      </c>
      <c r="K214">
        <v>-2299.807848078</v>
      </c>
      <c r="L214">
        <v>4036.7207399219992</v>
      </c>
      <c r="N214" s="14" t="s">
        <v>35</v>
      </c>
      <c r="O214" s="2">
        <v>2.7799999999999999E-3</v>
      </c>
      <c r="P214" s="2">
        <v>1.15E-2</v>
      </c>
      <c r="Q214" s="2">
        <v>2.7100000000000002E-3</v>
      </c>
      <c r="R214" s="1" t="e">
        <f>RTSs_volumes!#REF!*O214</f>
        <v>#REF!</v>
      </c>
      <c r="S214" s="1" t="e">
        <f>RTSs_volumes!#REF!*P214</f>
        <v>#REF!</v>
      </c>
      <c r="T214" s="1" t="e">
        <f>RTSs_volumes!#REF!*Q214</f>
        <v>#REF!</v>
      </c>
      <c r="U214" s="1" t="e">
        <f t="shared" si="21"/>
        <v>#REF!</v>
      </c>
      <c r="X214" s="15">
        <v>0.3892386842105261</v>
      </c>
      <c r="Y214" s="15">
        <v>7.1508169590643197E-2</v>
      </c>
      <c r="Z214" s="15">
        <v>21.107372765569441</v>
      </c>
      <c r="AA214" s="15">
        <v>21.568119619370609</v>
      </c>
      <c r="AB214" s="15">
        <v>2.4663616189333319E-3</v>
      </c>
      <c r="AC214" s="15">
        <v>4.531024589096292E-4</v>
      </c>
      <c r="AD214" s="15">
        <v>0.13374419392848047</v>
      </c>
      <c r="AE214" s="15">
        <v>0.13666365800632344</v>
      </c>
      <c r="AF214" s="17" t="e">
        <f>X214*RTSs_volumes!#REF!</f>
        <v>#REF!</v>
      </c>
      <c r="AG214" s="17" t="e">
        <f>Y214*RTSs_volumes!#REF!</f>
        <v>#REF!</v>
      </c>
      <c r="AH214" s="17" t="e">
        <f>Z214*RTSs_volumes!#REF!</f>
        <v>#REF!</v>
      </c>
      <c r="AI214" s="17" t="e">
        <f t="shared" si="22"/>
        <v>#REF!</v>
      </c>
      <c r="AJ214" s="18" t="e">
        <f>RTSs_volumes!#REF!*AF214</f>
        <v>#REF!</v>
      </c>
      <c r="AK214" s="18" t="e">
        <f>RTSs_volumes!#REF!*AG214</f>
        <v>#REF!</v>
      </c>
      <c r="AL214" s="18" t="e">
        <f>RTSs_volumes!#REF!*AH214</f>
        <v>#REF!</v>
      </c>
      <c r="AM214" s="18" t="e">
        <f t="shared" si="23"/>
        <v>#REF!</v>
      </c>
      <c r="AN214" s="18" t="e">
        <f t="shared" si="24"/>
        <v>#REF!</v>
      </c>
      <c r="AO214" s="18" t="e">
        <f t="shared" si="25"/>
        <v>#REF!</v>
      </c>
      <c r="AP214" s="18" t="e">
        <f t="shared" si="26"/>
        <v>#REF!</v>
      </c>
      <c r="AQ214" s="18" t="e">
        <f t="shared" si="27"/>
        <v>#REF!</v>
      </c>
    </row>
    <row r="215" spans="7:43">
      <c r="G215">
        <v>2486.2713249999997</v>
      </c>
      <c r="H215">
        <v>-149.17627950000042</v>
      </c>
      <c r="J215">
        <v>89505.767699999997</v>
      </c>
      <c r="K215">
        <v>0</v>
      </c>
      <c r="L215">
        <v>89505.767699999997</v>
      </c>
      <c r="N215" s="14" t="s">
        <v>35</v>
      </c>
      <c r="O215" s="2">
        <v>2.7799999999999999E-3</v>
      </c>
      <c r="P215" s="2">
        <v>1.15E-2</v>
      </c>
      <c r="Q215" s="2">
        <v>2.7100000000000002E-3</v>
      </c>
      <c r="R215" s="1" t="e">
        <f>RTSs_volumes!#REF!*O215</f>
        <v>#REF!</v>
      </c>
      <c r="S215" s="1" t="e">
        <f>RTSs_volumes!#REF!*P215</f>
        <v>#REF!</v>
      </c>
      <c r="T215" s="1" t="e">
        <f>RTSs_volumes!#REF!*Q215</f>
        <v>#REF!</v>
      </c>
      <c r="U215" s="1" t="e">
        <f t="shared" si="21"/>
        <v>#REF!</v>
      </c>
      <c r="X215" s="15">
        <v>0.3892386842105261</v>
      </c>
      <c r="Y215" s="15">
        <v>7.1508169590643197E-2</v>
      </c>
      <c r="Z215" s="15">
        <v>21.107372765569441</v>
      </c>
      <c r="AA215" s="15">
        <v>21.568119619370609</v>
      </c>
      <c r="AB215" s="15">
        <v>2.4663616189333319E-3</v>
      </c>
      <c r="AC215" s="15">
        <v>4.531024589096292E-4</v>
      </c>
      <c r="AD215" s="15">
        <v>0.13374419392848047</v>
      </c>
      <c r="AE215" s="15">
        <v>0.13666365800632344</v>
      </c>
      <c r="AF215" s="17" t="e">
        <f>X215*RTSs_volumes!#REF!</f>
        <v>#REF!</v>
      </c>
      <c r="AG215" s="17" t="e">
        <f>Y215*RTSs_volumes!#REF!</f>
        <v>#REF!</v>
      </c>
      <c r="AH215" s="17" t="e">
        <f>Z215*RTSs_volumes!#REF!</f>
        <v>#REF!</v>
      </c>
      <c r="AI215" s="17" t="e">
        <f t="shared" si="22"/>
        <v>#REF!</v>
      </c>
      <c r="AJ215" s="18" t="e">
        <f>RTSs_volumes!#REF!*AF215</f>
        <v>#REF!</v>
      </c>
      <c r="AK215" s="18" t="e">
        <f>RTSs_volumes!#REF!*AG215</f>
        <v>#REF!</v>
      </c>
      <c r="AL215" s="18" t="e">
        <f>RTSs_volumes!#REF!*AH215</f>
        <v>#REF!</v>
      </c>
      <c r="AM215" s="18" t="e">
        <f t="shared" si="23"/>
        <v>#REF!</v>
      </c>
      <c r="AN215" s="18" t="e">
        <f t="shared" si="24"/>
        <v>#REF!</v>
      </c>
      <c r="AO215" s="18" t="e">
        <f t="shared" si="25"/>
        <v>#REF!</v>
      </c>
      <c r="AP215" s="18" t="e">
        <f t="shared" si="26"/>
        <v>#REF!</v>
      </c>
      <c r="AQ215" s="18" t="e">
        <f t="shared" si="27"/>
        <v>#REF!</v>
      </c>
    </row>
    <row r="216" spans="7:43">
      <c r="G216">
        <v>2234.5551349999996</v>
      </c>
      <c r="H216">
        <v>-916.16760535000003</v>
      </c>
      <c r="J216">
        <v>80443.984859999982</v>
      </c>
      <c r="K216">
        <v>0</v>
      </c>
      <c r="L216">
        <v>80443.984859999982</v>
      </c>
      <c r="N216" s="14" t="s">
        <v>35</v>
      </c>
      <c r="O216" s="2">
        <v>2.7799999999999999E-3</v>
      </c>
      <c r="P216" s="2">
        <v>1.15E-2</v>
      </c>
      <c r="Q216" s="2">
        <v>2.7100000000000002E-3</v>
      </c>
      <c r="R216" s="1" t="e">
        <f>RTSs_volumes!#REF!*O216</f>
        <v>#REF!</v>
      </c>
      <c r="S216" s="1" t="e">
        <f>RTSs_volumes!#REF!*P216</f>
        <v>#REF!</v>
      </c>
      <c r="T216" s="1" t="e">
        <f>RTSs_volumes!#REF!*Q216</f>
        <v>#REF!</v>
      </c>
      <c r="U216" s="1" t="e">
        <f t="shared" si="21"/>
        <v>#REF!</v>
      </c>
      <c r="X216" s="15">
        <v>0.3892386842105261</v>
      </c>
      <c r="Y216" s="15">
        <v>7.1508169590643197E-2</v>
      </c>
      <c r="Z216" s="15">
        <v>21.107372765569441</v>
      </c>
      <c r="AA216" s="15">
        <v>21.568119619370609</v>
      </c>
      <c r="AB216" s="15">
        <v>2.4663616189333319E-3</v>
      </c>
      <c r="AC216" s="15">
        <v>4.531024589096292E-4</v>
      </c>
      <c r="AD216" s="15">
        <v>0.13374419392848047</v>
      </c>
      <c r="AE216" s="15">
        <v>0.13666365800632344</v>
      </c>
      <c r="AF216" s="17" t="e">
        <f>X216*RTSs_volumes!#REF!</f>
        <v>#REF!</v>
      </c>
      <c r="AG216" s="17" t="e">
        <f>Y216*RTSs_volumes!#REF!</f>
        <v>#REF!</v>
      </c>
      <c r="AH216" s="17" t="e">
        <f>Z216*RTSs_volumes!#REF!</f>
        <v>#REF!</v>
      </c>
      <c r="AI216" s="17" t="e">
        <f t="shared" si="22"/>
        <v>#REF!</v>
      </c>
      <c r="AJ216" s="18" t="e">
        <f>RTSs_volumes!#REF!*AF216</f>
        <v>#REF!</v>
      </c>
      <c r="AK216" s="18" t="e">
        <f>RTSs_volumes!#REF!*AG216</f>
        <v>#REF!</v>
      </c>
      <c r="AL216" s="18" t="e">
        <f>RTSs_volumes!#REF!*AH216</f>
        <v>#REF!</v>
      </c>
      <c r="AM216" s="18" t="e">
        <f t="shared" si="23"/>
        <v>#REF!</v>
      </c>
      <c r="AN216" s="18" t="e">
        <f t="shared" si="24"/>
        <v>#REF!</v>
      </c>
      <c r="AO216" s="18" t="e">
        <f t="shared" si="25"/>
        <v>#REF!</v>
      </c>
      <c r="AP216" s="18" t="e">
        <f t="shared" si="26"/>
        <v>#REF!</v>
      </c>
      <c r="AQ216" s="18" t="e">
        <f t="shared" si="27"/>
        <v>#REF!</v>
      </c>
    </row>
    <row r="217" spans="7:43">
      <c r="G217">
        <v>4414.3695580000003</v>
      </c>
      <c r="H217">
        <v>1854.0352143600012</v>
      </c>
      <c r="J217">
        <v>158917.304088</v>
      </c>
      <c r="K217">
        <v>17427.931014984013</v>
      </c>
      <c r="L217">
        <v>176345.23510298401</v>
      </c>
      <c r="N217" s="14" t="s">
        <v>35</v>
      </c>
      <c r="O217" s="2">
        <v>2.7799999999999999E-3</v>
      </c>
      <c r="P217" s="2">
        <v>1.15E-2</v>
      </c>
      <c r="Q217" s="2">
        <v>2.7100000000000002E-3</v>
      </c>
      <c r="R217" s="1" t="e">
        <f>RTSs_volumes!#REF!*O217</f>
        <v>#REF!</v>
      </c>
      <c r="S217" s="1" t="e">
        <f>RTSs_volumes!#REF!*P217</f>
        <v>#REF!</v>
      </c>
      <c r="T217" s="1" t="e">
        <f>RTSs_volumes!#REF!*Q217</f>
        <v>#REF!</v>
      </c>
      <c r="U217" s="1" t="e">
        <f t="shared" si="21"/>
        <v>#REF!</v>
      </c>
      <c r="X217" s="15">
        <v>0.3892386842105261</v>
      </c>
      <c r="Y217" s="15">
        <v>7.1508169590643197E-2</v>
      </c>
      <c r="Z217" s="15">
        <v>21.107372765569441</v>
      </c>
      <c r="AA217" s="15">
        <v>21.568119619370609</v>
      </c>
      <c r="AB217" s="15">
        <v>2.4663616189333319E-3</v>
      </c>
      <c r="AC217" s="15">
        <v>4.531024589096292E-4</v>
      </c>
      <c r="AD217" s="15">
        <v>0.13374419392848047</v>
      </c>
      <c r="AE217" s="15">
        <v>0.13666365800632344</v>
      </c>
      <c r="AF217" s="17" t="e">
        <f>X217*RTSs_volumes!#REF!</f>
        <v>#REF!</v>
      </c>
      <c r="AG217" s="17" t="e">
        <f>Y217*RTSs_volumes!#REF!</f>
        <v>#REF!</v>
      </c>
      <c r="AH217" s="17" t="e">
        <f>Z217*RTSs_volumes!#REF!</f>
        <v>#REF!</v>
      </c>
      <c r="AI217" s="17" t="e">
        <f t="shared" si="22"/>
        <v>#REF!</v>
      </c>
      <c r="AJ217" s="18" t="e">
        <f>RTSs_volumes!#REF!*AF217</f>
        <v>#REF!</v>
      </c>
      <c r="AK217" s="18" t="e">
        <f>RTSs_volumes!#REF!*AG217</f>
        <v>#REF!</v>
      </c>
      <c r="AL217" s="18" t="e">
        <f>RTSs_volumes!#REF!*AH217</f>
        <v>#REF!</v>
      </c>
      <c r="AM217" s="18" t="e">
        <f t="shared" si="23"/>
        <v>#REF!</v>
      </c>
      <c r="AN217" s="18" t="e">
        <f t="shared" si="24"/>
        <v>#REF!</v>
      </c>
      <c r="AO217" s="18" t="e">
        <f t="shared" si="25"/>
        <v>#REF!</v>
      </c>
      <c r="AP217" s="18" t="e">
        <f t="shared" si="26"/>
        <v>#REF!</v>
      </c>
      <c r="AQ217" s="18" t="e">
        <f t="shared" si="27"/>
        <v>#REF!</v>
      </c>
    </row>
    <row r="218" spans="7:43">
      <c r="G218">
        <v>3244.006864</v>
      </c>
      <c r="H218">
        <v>5417.4914628799988</v>
      </c>
      <c r="J218">
        <v>116784.24710399999</v>
      </c>
      <c r="K218">
        <v>50924.41975107199</v>
      </c>
      <c r="L218">
        <v>167708.66685507199</v>
      </c>
      <c r="N218" s="14" t="s">
        <v>35</v>
      </c>
      <c r="O218" s="2">
        <v>2.7799999999999999E-3</v>
      </c>
      <c r="P218" s="2">
        <v>1.15E-2</v>
      </c>
      <c r="Q218" s="2">
        <v>2.7100000000000002E-3</v>
      </c>
      <c r="R218" s="1" t="e">
        <f>RTSs_volumes!#REF!*O218</f>
        <v>#REF!</v>
      </c>
      <c r="S218" s="1" t="e">
        <f>RTSs_volumes!#REF!*P218</f>
        <v>#REF!</v>
      </c>
      <c r="T218" s="1" t="e">
        <f>RTSs_volumes!#REF!*Q218</f>
        <v>#REF!</v>
      </c>
      <c r="U218" s="1" t="e">
        <f t="shared" si="21"/>
        <v>#REF!</v>
      </c>
      <c r="X218" s="15">
        <v>0.3892386842105261</v>
      </c>
      <c r="Y218" s="15">
        <v>7.1508169590643197E-2</v>
      </c>
      <c r="Z218" s="15">
        <v>21.107372765569441</v>
      </c>
      <c r="AA218" s="15">
        <v>21.568119619370609</v>
      </c>
      <c r="AB218" s="15">
        <v>2.4663616189333319E-3</v>
      </c>
      <c r="AC218" s="15">
        <v>4.531024589096292E-4</v>
      </c>
      <c r="AD218" s="15">
        <v>0.13374419392848047</v>
      </c>
      <c r="AE218" s="15">
        <v>0.13666365800632344</v>
      </c>
      <c r="AF218" s="17" t="e">
        <f>X218*RTSs_volumes!#REF!</f>
        <v>#REF!</v>
      </c>
      <c r="AG218" s="17" t="e">
        <f>Y218*RTSs_volumes!#REF!</f>
        <v>#REF!</v>
      </c>
      <c r="AH218" s="17" t="e">
        <f>Z218*RTSs_volumes!#REF!</f>
        <v>#REF!</v>
      </c>
      <c r="AI218" s="17" t="e">
        <f t="shared" si="22"/>
        <v>#REF!</v>
      </c>
      <c r="AJ218" s="18" t="e">
        <f>RTSs_volumes!#REF!*AF218</f>
        <v>#REF!</v>
      </c>
      <c r="AK218" s="18" t="e">
        <f>RTSs_volumes!#REF!*AG218</f>
        <v>#REF!</v>
      </c>
      <c r="AL218" s="18" t="e">
        <f>RTSs_volumes!#REF!*AH218</f>
        <v>#REF!</v>
      </c>
      <c r="AM218" s="18" t="e">
        <f t="shared" si="23"/>
        <v>#REF!</v>
      </c>
      <c r="AN218" s="18" t="e">
        <f t="shared" si="24"/>
        <v>#REF!</v>
      </c>
      <c r="AO218" s="18" t="e">
        <f t="shared" si="25"/>
        <v>#REF!</v>
      </c>
      <c r="AP218" s="18" t="e">
        <f t="shared" si="26"/>
        <v>#REF!</v>
      </c>
      <c r="AQ218" s="18" t="e">
        <f t="shared" si="27"/>
        <v>#REF!</v>
      </c>
    </row>
    <row r="219" spans="7:43">
      <c r="G219">
        <v>348.51035999999999</v>
      </c>
      <c r="H219">
        <v>-324.11463479999998</v>
      </c>
      <c r="J219">
        <v>10455.310799999999</v>
      </c>
      <c r="K219">
        <v>0</v>
      </c>
      <c r="L219">
        <v>10455.310799999999</v>
      </c>
      <c r="N219" s="14" t="s">
        <v>35</v>
      </c>
      <c r="O219" s="2">
        <v>2.7799999999999999E-3</v>
      </c>
      <c r="P219" s="2">
        <v>1.15E-2</v>
      </c>
      <c r="Q219" s="2">
        <v>2.7100000000000002E-3</v>
      </c>
      <c r="R219" s="1" t="e">
        <f>RTSs_volumes!#REF!*O219</f>
        <v>#REF!</v>
      </c>
      <c r="S219" s="1" t="e">
        <f>RTSs_volumes!#REF!*P219</f>
        <v>#REF!</v>
      </c>
      <c r="T219" s="1" t="e">
        <f>RTSs_volumes!#REF!*Q219</f>
        <v>#REF!</v>
      </c>
      <c r="U219" s="1" t="e">
        <f t="shared" si="21"/>
        <v>#REF!</v>
      </c>
      <c r="X219" s="15">
        <v>0.3892386842105261</v>
      </c>
      <c r="Y219" s="15">
        <v>7.1508169590643197E-2</v>
      </c>
      <c r="Z219" s="15">
        <v>21.107372765569441</v>
      </c>
      <c r="AA219" s="15">
        <v>21.568119619370609</v>
      </c>
      <c r="AB219" s="15">
        <v>2.4663616189333319E-3</v>
      </c>
      <c r="AC219" s="15">
        <v>4.531024589096292E-4</v>
      </c>
      <c r="AD219" s="15">
        <v>0.13374419392848047</v>
      </c>
      <c r="AE219" s="15">
        <v>0.13666365800632344</v>
      </c>
      <c r="AF219" s="17" t="e">
        <f>X219*RTSs_volumes!#REF!</f>
        <v>#REF!</v>
      </c>
      <c r="AG219" s="17" t="e">
        <f>Y219*RTSs_volumes!#REF!</f>
        <v>#REF!</v>
      </c>
      <c r="AH219" s="17" t="e">
        <f>Z219*RTSs_volumes!#REF!</f>
        <v>#REF!</v>
      </c>
      <c r="AI219" s="17" t="e">
        <f t="shared" si="22"/>
        <v>#REF!</v>
      </c>
      <c r="AJ219" s="18" t="e">
        <f>RTSs_volumes!#REF!*AF219</f>
        <v>#REF!</v>
      </c>
      <c r="AK219" s="18" t="e">
        <f>RTSs_volumes!#REF!*AG219</f>
        <v>#REF!</v>
      </c>
      <c r="AL219" s="18" t="e">
        <f>RTSs_volumes!#REF!*AH219</f>
        <v>#REF!</v>
      </c>
      <c r="AM219" s="18" t="e">
        <f t="shared" si="23"/>
        <v>#REF!</v>
      </c>
      <c r="AN219" s="18" t="e">
        <f t="shared" si="24"/>
        <v>#REF!</v>
      </c>
      <c r="AO219" s="18" t="e">
        <f t="shared" si="25"/>
        <v>#REF!</v>
      </c>
      <c r="AP219" s="18" t="e">
        <f t="shared" si="26"/>
        <v>#REF!</v>
      </c>
      <c r="AQ219" s="18" t="e">
        <f t="shared" si="27"/>
        <v>#REF!</v>
      </c>
    </row>
    <row r="220" spans="7:43">
      <c r="G220">
        <v>408.30521999999996</v>
      </c>
      <c r="H220">
        <v>-44.913574200000028</v>
      </c>
      <c r="J220">
        <v>12249.156599999998</v>
      </c>
      <c r="K220">
        <v>0</v>
      </c>
      <c r="L220">
        <v>12249.156599999998</v>
      </c>
      <c r="N220" s="14" t="s">
        <v>35</v>
      </c>
      <c r="O220" s="2">
        <v>2.7799999999999999E-3</v>
      </c>
      <c r="P220" s="2">
        <v>1.15E-2</v>
      </c>
      <c r="Q220" s="2">
        <v>2.7100000000000002E-3</v>
      </c>
      <c r="R220" s="1" t="e">
        <f>RTSs_volumes!#REF!*O220</f>
        <v>#REF!</v>
      </c>
      <c r="S220" s="1" t="e">
        <f>RTSs_volumes!#REF!*P220</f>
        <v>#REF!</v>
      </c>
      <c r="T220" s="1" t="e">
        <f>RTSs_volumes!#REF!*Q220</f>
        <v>#REF!</v>
      </c>
      <c r="U220" s="1" t="e">
        <f t="shared" si="21"/>
        <v>#REF!</v>
      </c>
      <c r="X220" s="15">
        <v>0.3892386842105261</v>
      </c>
      <c r="Y220" s="15">
        <v>7.1508169590643197E-2</v>
      </c>
      <c r="Z220" s="15">
        <v>21.107372765569441</v>
      </c>
      <c r="AA220" s="15">
        <v>21.568119619370609</v>
      </c>
      <c r="AB220" s="15">
        <v>2.4663616189333319E-3</v>
      </c>
      <c r="AC220" s="15">
        <v>4.531024589096292E-4</v>
      </c>
      <c r="AD220" s="15">
        <v>0.13374419392848047</v>
      </c>
      <c r="AE220" s="15">
        <v>0.13666365800632344</v>
      </c>
      <c r="AF220" s="17" t="e">
        <f>X220*RTSs_volumes!#REF!</f>
        <v>#REF!</v>
      </c>
      <c r="AG220" s="17" t="e">
        <f>Y220*RTSs_volumes!#REF!</f>
        <v>#REF!</v>
      </c>
      <c r="AH220" s="17" t="e">
        <f>Z220*RTSs_volumes!#REF!</f>
        <v>#REF!</v>
      </c>
      <c r="AI220" s="17" t="e">
        <f t="shared" si="22"/>
        <v>#REF!</v>
      </c>
      <c r="AJ220" s="18" t="e">
        <f>RTSs_volumes!#REF!*AF220</f>
        <v>#REF!</v>
      </c>
      <c r="AK220" s="18" t="e">
        <f>RTSs_volumes!#REF!*AG220</f>
        <v>#REF!</v>
      </c>
      <c r="AL220" s="18" t="e">
        <f>RTSs_volumes!#REF!*AH220</f>
        <v>#REF!</v>
      </c>
      <c r="AM220" s="18" t="e">
        <f t="shared" si="23"/>
        <v>#REF!</v>
      </c>
      <c r="AN220" s="18" t="e">
        <f t="shared" si="24"/>
        <v>#REF!</v>
      </c>
      <c r="AO220" s="18" t="e">
        <f t="shared" si="25"/>
        <v>#REF!</v>
      </c>
      <c r="AP220" s="18" t="e">
        <f t="shared" si="26"/>
        <v>#REF!</v>
      </c>
      <c r="AQ220" s="18" t="e">
        <f t="shared" si="27"/>
        <v>#REF!</v>
      </c>
    </row>
    <row r="221" spans="7:43">
      <c r="G221">
        <v>13832.072704</v>
      </c>
      <c r="H221">
        <v>-18372.383040000001</v>
      </c>
      <c r="J221">
        <v>248977.30867200001</v>
      </c>
      <c r="K221">
        <v>-146979.06432</v>
      </c>
      <c r="L221">
        <v>101998.24435200001</v>
      </c>
      <c r="N221" s="14" t="s">
        <v>36</v>
      </c>
      <c r="O221" s="2">
        <v>2.7799999999999999E-3</v>
      </c>
      <c r="P221" s="2">
        <v>1.15E-2</v>
      </c>
      <c r="Q221" s="2">
        <v>2.7100000000000002E-3</v>
      </c>
      <c r="R221" s="1" t="e">
        <f>RTSs_volumes!#REF!*O221</f>
        <v>#REF!</v>
      </c>
      <c r="S221" s="1" t="e">
        <f>RTSs_volumes!#REF!*P221</f>
        <v>#REF!</v>
      </c>
      <c r="T221" s="1" t="e">
        <f>RTSs_volumes!#REF!*Q221</f>
        <v>#REF!</v>
      </c>
      <c r="U221" s="1" t="e">
        <f t="shared" si="21"/>
        <v>#REF!</v>
      </c>
      <c r="X221" s="10">
        <v>0.1004828125</v>
      </c>
      <c r="Y221" s="10">
        <v>0.17154425750000002</v>
      </c>
      <c r="Z221" s="10">
        <v>22.294083697209842</v>
      </c>
      <c r="AA221" s="10">
        <v>22.566110767209842</v>
      </c>
      <c r="AB221" s="10">
        <v>5.1289642950000007E-3</v>
      </c>
      <c r="AC221" s="10">
        <v>8.7561678444240017E-3</v>
      </c>
      <c r="AD221" s="10">
        <v>1.1379613729734215</v>
      </c>
      <c r="AE221" s="10">
        <v>1.1518465051128455</v>
      </c>
      <c r="AF221" s="17" t="e">
        <f>X221*RTSs_volumes!#REF!</f>
        <v>#REF!</v>
      </c>
      <c r="AG221" s="17" t="e">
        <f>Y221*RTSs_volumes!#REF!</f>
        <v>#REF!</v>
      </c>
      <c r="AH221" s="17" t="e">
        <f>Z221*RTSs_volumes!#REF!</f>
        <v>#REF!</v>
      </c>
      <c r="AI221" s="17" t="e">
        <f t="shared" si="22"/>
        <v>#REF!</v>
      </c>
      <c r="AJ221" s="18" t="e">
        <f>RTSs_volumes!#REF!*AF221</f>
        <v>#REF!</v>
      </c>
      <c r="AK221" s="18" t="e">
        <f>RTSs_volumes!#REF!*AG221</f>
        <v>#REF!</v>
      </c>
      <c r="AL221" s="18" t="e">
        <f>RTSs_volumes!#REF!*AH221</f>
        <v>#REF!</v>
      </c>
      <c r="AM221" s="18" t="e">
        <f t="shared" si="23"/>
        <v>#REF!</v>
      </c>
      <c r="AN221" s="18" t="e">
        <f t="shared" si="24"/>
        <v>#REF!</v>
      </c>
      <c r="AO221" s="18" t="e">
        <f t="shared" si="25"/>
        <v>#REF!</v>
      </c>
      <c r="AP221" s="18" t="e">
        <f t="shared" si="26"/>
        <v>#REF!</v>
      </c>
      <c r="AQ221" s="18" t="e">
        <f t="shared" si="27"/>
        <v>#REF!</v>
      </c>
    </row>
    <row r="222" spans="7:43">
      <c r="G222">
        <v>145.672</v>
      </c>
      <c r="H222">
        <v>597.25519999999972</v>
      </c>
      <c r="J222">
        <v>4952.848</v>
      </c>
      <c r="K222">
        <v>6793.7778999999964</v>
      </c>
      <c r="L222">
        <v>11746.625899999995</v>
      </c>
      <c r="N222" s="14" t="s">
        <v>36</v>
      </c>
      <c r="O222" s="2">
        <v>2.7799999999999999E-3</v>
      </c>
      <c r="P222" s="2">
        <v>1.15E-2</v>
      </c>
      <c r="Q222" s="2">
        <v>2.7100000000000002E-3</v>
      </c>
      <c r="R222" s="1" t="e">
        <f>RTSs_volumes!#REF!*O222</f>
        <v>#REF!</v>
      </c>
      <c r="S222" s="1" t="e">
        <f>RTSs_volumes!#REF!*P222</f>
        <v>#REF!</v>
      </c>
      <c r="T222" s="1" t="e">
        <f>RTSs_volumes!#REF!*Q222</f>
        <v>#REF!</v>
      </c>
      <c r="U222" s="1" t="e">
        <f t="shared" si="21"/>
        <v>#REF!</v>
      </c>
      <c r="X222" s="15">
        <v>0.1004828125</v>
      </c>
      <c r="Y222" s="15">
        <v>0.17154425750000002</v>
      </c>
      <c r="Z222" s="15">
        <v>22.294083697209842</v>
      </c>
      <c r="AA222" s="15">
        <v>22.566110767209842</v>
      </c>
      <c r="AB222" s="15">
        <v>5.1289642950000007E-3</v>
      </c>
      <c r="AC222" s="15">
        <v>8.7561678444240017E-3</v>
      </c>
      <c r="AD222" s="15">
        <v>1.1379613729734215</v>
      </c>
      <c r="AE222" s="15">
        <v>1.1518465051128455</v>
      </c>
      <c r="AF222" s="17" t="e">
        <f>X222*RTSs_volumes!#REF!</f>
        <v>#REF!</v>
      </c>
      <c r="AG222" s="17" t="e">
        <f>Y222*RTSs_volumes!#REF!</f>
        <v>#REF!</v>
      </c>
      <c r="AH222" s="17" t="e">
        <f>Z222*RTSs_volumes!#REF!</f>
        <v>#REF!</v>
      </c>
      <c r="AI222" s="17" t="e">
        <f t="shared" si="22"/>
        <v>#REF!</v>
      </c>
      <c r="AJ222" s="18" t="e">
        <f>RTSs_volumes!#REF!*AF222</f>
        <v>#REF!</v>
      </c>
      <c r="AK222" s="18" t="e">
        <f>RTSs_volumes!#REF!*AG222</f>
        <v>#REF!</v>
      </c>
      <c r="AL222" s="18" t="e">
        <f>RTSs_volumes!#REF!*AH222</f>
        <v>#REF!</v>
      </c>
      <c r="AM222" s="18" t="e">
        <f t="shared" si="23"/>
        <v>#REF!</v>
      </c>
      <c r="AN222" s="18" t="e">
        <f t="shared" si="24"/>
        <v>#REF!</v>
      </c>
      <c r="AO222" s="18" t="e">
        <f t="shared" si="25"/>
        <v>#REF!</v>
      </c>
      <c r="AP222" s="18" t="e">
        <f t="shared" si="26"/>
        <v>#REF!</v>
      </c>
      <c r="AQ222" s="18" t="e">
        <f t="shared" si="27"/>
        <v>#REF!</v>
      </c>
    </row>
    <row r="223" spans="7:43">
      <c r="G223">
        <v>541.55548699999997</v>
      </c>
      <c r="H223">
        <v>-541.55548699999997</v>
      </c>
      <c r="J223">
        <v>22745.330453999999</v>
      </c>
      <c r="K223">
        <v>-10289.554253</v>
      </c>
      <c r="L223">
        <v>12455.776200999999</v>
      </c>
      <c r="N223" s="14" t="s">
        <v>36</v>
      </c>
      <c r="O223" s="2">
        <v>2.7799999999999999E-3</v>
      </c>
      <c r="P223" s="2">
        <v>1.15E-2</v>
      </c>
      <c r="Q223" s="2">
        <v>2.7100000000000002E-3</v>
      </c>
      <c r="R223" s="1" t="e">
        <f>RTSs_volumes!#REF!*O223</f>
        <v>#REF!</v>
      </c>
      <c r="S223" s="1" t="e">
        <f>RTSs_volumes!#REF!*P223</f>
        <v>#REF!</v>
      </c>
      <c r="T223" s="1" t="e">
        <f>RTSs_volumes!#REF!*Q223</f>
        <v>#REF!</v>
      </c>
      <c r="U223" s="1" t="e">
        <f t="shared" si="21"/>
        <v>#REF!</v>
      </c>
      <c r="X223" s="15">
        <v>0.1004828125</v>
      </c>
      <c r="Y223" s="15">
        <v>0.17154425750000002</v>
      </c>
      <c r="Z223" s="15">
        <v>22.294083697209842</v>
      </c>
      <c r="AA223" s="15">
        <v>22.566110767209842</v>
      </c>
      <c r="AB223" s="15">
        <v>5.1289642950000007E-3</v>
      </c>
      <c r="AC223" s="15">
        <v>8.7561678444240017E-3</v>
      </c>
      <c r="AD223" s="15">
        <v>1.1379613729734215</v>
      </c>
      <c r="AE223" s="15">
        <v>1.1518465051128455</v>
      </c>
      <c r="AF223" s="17" t="e">
        <f>X223*RTSs_volumes!#REF!</f>
        <v>#REF!</v>
      </c>
      <c r="AG223" s="17" t="e">
        <f>Y223*RTSs_volumes!#REF!</f>
        <v>#REF!</v>
      </c>
      <c r="AH223" s="17" t="e">
        <f>Z223*RTSs_volumes!#REF!</f>
        <v>#REF!</v>
      </c>
      <c r="AI223" s="17" t="e">
        <f t="shared" si="22"/>
        <v>#REF!</v>
      </c>
      <c r="AJ223" s="18" t="e">
        <f>RTSs_volumes!#REF!*AF223</f>
        <v>#REF!</v>
      </c>
      <c r="AK223" s="18" t="e">
        <f>RTSs_volumes!#REF!*AG223</f>
        <v>#REF!</v>
      </c>
      <c r="AL223" s="18" t="e">
        <f>RTSs_volumes!#REF!*AH223</f>
        <v>#REF!</v>
      </c>
      <c r="AM223" s="18" t="e">
        <f t="shared" si="23"/>
        <v>#REF!</v>
      </c>
      <c r="AN223" s="18" t="e">
        <f t="shared" si="24"/>
        <v>#REF!</v>
      </c>
      <c r="AO223" s="18" t="e">
        <f t="shared" si="25"/>
        <v>#REF!</v>
      </c>
      <c r="AP223" s="18" t="e">
        <f t="shared" si="26"/>
        <v>#REF!</v>
      </c>
      <c r="AQ223" s="18" t="e">
        <f t="shared" si="27"/>
        <v>#REF!</v>
      </c>
    </row>
    <row r="224" spans="7:43">
      <c r="G224">
        <v>1665.0859850000002</v>
      </c>
      <c r="H224">
        <v>2347.771238849999</v>
      </c>
      <c r="J224">
        <v>59943.095460000004</v>
      </c>
      <c r="K224">
        <v>22069.049645189993</v>
      </c>
      <c r="L224">
        <v>82012.145105189993</v>
      </c>
      <c r="N224" s="14" t="s">
        <v>36</v>
      </c>
      <c r="O224" s="2">
        <v>2.7799999999999999E-3</v>
      </c>
      <c r="P224" s="2">
        <v>1.15E-2</v>
      </c>
      <c r="Q224" s="2">
        <v>2.7100000000000002E-3</v>
      </c>
      <c r="R224" s="1" t="e">
        <f>RTSs_volumes!#REF!*O224</f>
        <v>#REF!</v>
      </c>
      <c r="S224" s="1" t="e">
        <f>RTSs_volumes!#REF!*P224</f>
        <v>#REF!</v>
      </c>
      <c r="T224" s="1" t="e">
        <f>RTSs_volumes!#REF!*Q224</f>
        <v>#REF!</v>
      </c>
      <c r="U224" s="1" t="e">
        <f t="shared" si="21"/>
        <v>#REF!</v>
      </c>
      <c r="X224" s="15">
        <v>0.1004828125</v>
      </c>
      <c r="Y224" s="15">
        <v>0.17154425750000002</v>
      </c>
      <c r="Z224" s="15">
        <v>22.294083697209842</v>
      </c>
      <c r="AA224" s="15">
        <v>22.566110767209842</v>
      </c>
      <c r="AB224" s="15">
        <v>5.1289642950000007E-3</v>
      </c>
      <c r="AC224" s="15">
        <v>8.7561678444240017E-3</v>
      </c>
      <c r="AD224" s="15">
        <v>1.1379613729734215</v>
      </c>
      <c r="AE224" s="15">
        <v>1.1518465051128455</v>
      </c>
      <c r="AF224" s="17" t="e">
        <f>X224*RTSs_volumes!#REF!</f>
        <v>#REF!</v>
      </c>
      <c r="AG224" s="17" t="e">
        <f>Y224*RTSs_volumes!#REF!</f>
        <v>#REF!</v>
      </c>
      <c r="AH224" s="17" t="e">
        <f>Z224*RTSs_volumes!#REF!</f>
        <v>#REF!</v>
      </c>
      <c r="AI224" s="17" t="e">
        <f t="shared" si="22"/>
        <v>#REF!</v>
      </c>
      <c r="AJ224" s="18" t="e">
        <f>RTSs_volumes!#REF!*AF224</f>
        <v>#REF!</v>
      </c>
      <c r="AK224" s="18" t="e">
        <f>RTSs_volumes!#REF!*AG224</f>
        <v>#REF!</v>
      </c>
      <c r="AL224" s="18" t="e">
        <f>RTSs_volumes!#REF!*AH224</f>
        <v>#REF!</v>
      </c>
      <c r="AM224" s="18" t="e">
        <f t="shared" si="23"/>
        <v>#REF!</v>
      </c>
      <c r="AN224" s="18" t="e">
        <f t="shared" si="24"/>
        <v>#REF!</v>
      </c>
      <c r="AO224" s="18" t="e">
        <f t="shared" si="25"/>
        <v>#REF!</v>
      </c>
      <c r="AP224" s="18" t="e">
        <f t="shared" si="26"/>
        <v>#REF!</v>
      </c>
      <c r="AQ224" s="18" t="e">
        <f t="shared" si="27"/>
        <v>#REF!</v>
      </c>
    </row>
    <row r="225" spans="7:43">
      <c r="G225">
        <v>19537.846700000002</v>
      </c>
      <c r="H225">
        <v>-46646.407600000006</v>
      </c>
      <c r="J225">
        <v>1074581.5685000001</v>
      </c>
      <c r="K225">
        <v>-899239.07984444464</v>
      </c>
      <c r="L225">
        <v>175342.48865555541</v>
      </c>
      <c r="N225" s="14" t="s">
        <v>36</v>
      </c>
      <c r="O225" s="2">
        <v>2.7799999999999999E-3</v>
      </c>
      <c r="P225" s="2">
        <v>1.15E-2</v>
      </c>
      <c r="Q225" s="2">
        <v>2.7100000000000002E-3</v>
      </c>
      <c r="R225" s="1" t="e">
        <f>RTSs_volumes!#REF!*O225</f>
        <v>#REF!</v>
      </c>
      <c r="S225" s="1" t="e">
        <f>RTSs_volumes!#REF!*P225</f>
        <v>#REF!</v>
      </c>
      <c r="T225" s="1" t="e">
        <f>RTSs_volumes!#REF!*Q225</f>
        <v>#REF!</v>
      </c>
      <c r="U225" s="1" t="e">
        <f t="shared" si="21"/>
        <v>#REF!</v>
      </c>
      <c r="X225" s="15">
        <v>0.1004828125</v>
      </c>
      <c r="Y225" s="15">
        <v>0.17154425750000002</v>
      </c>
      <c r="Z225" s="15">
        <v>22.294083697209842</v>
      </c>
      <c r="AA225" s="15">
        <v>22.566110767209842</v>
      </c>
      <c r="AB225" s="15">
        <v>5.1289642950000007E-3</v>
      </c>
      <c r="AC225" s="15">
        <v>8.7561678444240017E-3</v>
      </c>
      <c r="AD225" s="15">
        <v>1.1379613729734215</v>
      </c>
      <c r="AE225" s="15">
        <v>1.1518465051128455</v>
      </c>
      <c r="AF225" s="17" t="e">
        <f>X225*RTSs_volumes!#REF!</f>
        <v>#REF!</v>
      </c>
      <c r="AG225" s="17" t="e">
        <f>Y225*RTSs_volumes!#REF!</f>
        <v>#REF!</v>
      </c>
      <c r="AH225" s="17" t="e">
        <f>Z225*RTSs_volumes!#REF!</f>
        <v>#REF!</v>
      </c>
      <c r="AI225" s="17" t="e">
        <f t="shared" si="22"/>
        <v>#REF!</v>
      </c>
      <c r="AJ225" s="18" t="e">
        <f>RTSs_volumes!#REF!*AF225</f>
        <v>#REF!</v>
      </c>
      <c r="AK225" s="18" t="e">
        <f>RTSs_volumes!#REF!*AG225</f>
        <v>#REF!</v>
      </c>
      <c r="AL225" s="18" t="e">
        <f>RTSs_volumes!#REF!*AH225</f>
        <v>#REF!</v>
      </c>
      <c r="AM225" s="18" t="e">
        <f t="shared" si="23"/>
        <v>#REF!</v>
      </c>
      <c r="AN225" s="18" t="e">
        <f t="shared" si="24"/>
        <v>#REF!</v>
      </c>
      <c r="AO225" s="18" t="e">
        <f t="shared" si="25"/>
        <v>#REF!</v>
      </c>
      <c r="AP225" s="18" t="e">
        <f t="shared" si="26"/>
        <v>#REF!</v>
      </c>
      <c r="AQ225" s="18" t="e">
        <f t="shared" si="27"/>
        <v>#REF!</v>
      </c>
    </row>
    <row r="226" spans="7:43">
      <c r="G226">
        <v>21094.493704</v>
      </c>
      <c r="H226">
        <v>-33229.180322</v>
      </c>
      <c r="J226">
        <v>506267.84889600001</v>
      </c>
      <c r="K226">
        <v>-821235.4565294286</v>
      </c>
      <c r="L226">
        <v>-314967.60763342859</v>
      </c>
      <c r="N226" s="14" t="s">
        <v>36</v>
      </c>
      <c r="O226" s="2">
        <v>2.7799999999999999E-3</v>
      </c>
      <c r="P226" s="2">
        <v>1.15E-2</v>
      </c>
      <c r="Q226" s="2">
        <v>2.7100000000000002E-3</v>
      </c>
      <c r="R226" s="1" t="e">
        <f>RTSs_volumes!#REF!*O226</f>
        <v>#REF!</v>
      </c>
      <c r="S226" s="1" t="e">
        <f>RTSs_volumes!#REF!*P226</f>
        <v>#REF!</v>
      </c>
      <c r="T226" s="1" t="e">
        <f>RTSs_volumes!#REF!*Q226</f>
        <v>#REF!</v>
      </c>
      <c r="U226" s="1" t="e">
        <f t="shared" si="21"/>
        <v>#REF!</v>
      </c>
      <c r="X226" s="15">
        <v>0.1004828125</v>
      </c>
      <c r="Y226" s="15">
        <v>0.17154425750000002</v>
      </c>
      <c r="Z226" s="15">
        <v>22.294083697209842</v>
      </c>
      <c r="AA226" s="15">
        <v>22.566110767209842</v>
      </c>
      <c r="AB226" s="15">
        <v>5.1289642950000007E-3</v>
      </c>
      <c r="AC226" s="15">
        <v>8.7561678444240017E-3</v>
      </c>
      <c r="AD226" s="15">
        <v>1.1379613729734215</v>
      </c>
      <c r="AE226" s="15">
        <v>1.1518465051128455</v>
      </c>
      <c r="AF226" s="17" t="e">
        <f>X226*RTSs_volumes!#REF!</f>
        <v>#REF!</v>
      </c>
      <c r="AG226" s="17" t="e">
        <f>Y226*RTSs_volumes!#REF!</f>
        <v>#REF!</v>
      </c>
      <c r="AH226" s="17" t="e">
        <f>Z226*RTSs_volumes!#REF!</f>
        <v>#REF!</v>
      </c>
      <c r="AI226" s="17" t="e">
        <f t="shared" si="22"/>
        <v>#REF!</v>
      </c>
      <c r="AJ226" s="18" t="e">
        <f>RTSs_volumes!#REF!*AF226</f>
        <v>#REF!</v>
      </c>
      <c r="AK226" s="18" t="e">
        <f>RTSs_volumes!#REF!*AG226</f>
        <v>#REF!</v>
      </c>
      <c r="AL226" s="18" t="e">
        <f>RTSs_volumes!#REF!*AH226</f>
        <v>#REF!</v>
      </c>
      <c r="AM226" s="18" t="e">
        <f t="shared" si="23"/>
        <v>#REF!</v>
      </c>
      <c r="AN226" s="18" t="e">
        <f t="shared" si="24"/>
        <v>#REF!</v>
      </c>
      <c r="AO226" s="18" t="e">
        <f t="shared" si="25"/>
        <v>#REF!</v>
      </c>
      <c r="AP226" s="18" t="e">
        <f t="shared" si="26"/>
        <v>#REF!</v>
      </c>
      <c r="AQ226" s="18" t="e">
        <f t="shared" si="27"/>
        <v>#REF!</v>
      </c>
    </row>
    <row r="227" spans="7:43">
      <c r="G227">
        <v>2203.1025100000002</v>
      </c>
      <c r="H227">
        <v>-1828.5750833000002</v>
      </c>
      <c r="J227">
        <v>160826.48323000001</v>
      </c>
      <c r="K227">
        <v>0</v>
      </c>
      <c r="L227">
        <v>160826.48323000001</v>
      </c>
      <c r="N227" s="14" t="s">
        <v>36</v>
      </c>
      <c r="O227" s="2">
        <v>2.7799999999999999E-3</v>
      </c>
      <c r="P227" s="2">
        <v>1.15E-2</v>
      </c>
      <c r="Q227" s="2">
        <v>2.7100000000000002E-3</v>
      </c>
      <c r="R227" s="1" t="e">
        <f>RTSs_volumes!#REF!*O227</f>
        <v>#REF!</v>
      </c>
      <c r="S227" s="1" t="e">
        <f>RTSs_volumes!#REF!*P227</f>
        <v>#REF!</v>
      </c>
      <c r="T227" s="1" t="e">
        <f>RTSs_volumes!#REF!*Q227</f>
        <v>#REF!</v>
      </c>
      <c r="U227" s="1" t="e">
        <f t="shared" si="21"/>
        <v>#REF!</v>
      </c>
      <c r="X227" s="15">
        <v>0.1004828125</v>
      </c>
      <c r="Y227" s="15">
        <v>0.17154425750000002</v>
      </c>
      <c r="Z227" s="15">
        <v>22.294083697209842</v>
      </c>
      <c r="AA227" s="15">
        <v>22.566110767209842</v>
      </c>
      <c r="AB227" s="15">
        <v>5.1289642950000007E-3</v>
      </c>
      <c r="AC227" s="15">
        <v>8.7561678444240017E-3</v>
      </c>
      <c r="AD227" s="15">
        <v>1.1379613729734215</v>
      </c>
      <c r="AE227" s="15">
        <v>1.1518465051128455</v>
      </c>
      <c r="AF227" s="17" t="e">
        <f>X227*RTSs_volumes!#REF!</f>
        <v>#REF!</v>
      </c>
      <c r="AG227" s="17" t="e">
        <f>Y227*RTSs_volumes!#REF!</f>
        <v>#REF!</v>
      </c>
      <c r="AH227" s="17" t="e">
        <f>Z227*RTSs_volumes!#REF!</f>
        <v>#REF!</v>
      </c>
      <c r="AI227" s="17" t="e">
        <f t="shared" si="22"/>
        <v>#REF!</v>
      </c>
      <c r="AJ227" s="18" t="e">
        <f>RTSs_volumes!#REF!*AF227</f>
        <v>#REF!</v>
      </c>
      <c r="AK227" s="18" t="e">
        <f>RTSs_volumes!#REF!*AG227</f>
        <v>#REF!</v>
      </c>
      <c r="AL227" s="18" t="e">
        <f>RTSs_volumes!#REF!*AH227</f>
        <v>#REF!</v>
      </c>
      <c r="AM227" s="18" t="e">
        <f t="shared" si="23"/>
        <v>#REF!</v>
      </c>
      <c r="AN227" s="18" t="e">
        <f t="shared" si="24"/>
        <v>#REF!</v>
      </c>
      <c r="AO227" s="18" t="e">
        <f t="shared" si="25"/>
        <v>#REF!</v>
      </c>
      <c r="AP227" s="18" t="e">
        <f t="shared" si="26"/>
        <v>#REF!</v>
      </c>
      <c r="AQ227" s="18" t="e">
        <f t="shared" si="27"/>
        <v>#REF!</v>
      </c>
    </row>
    <row r="228" spans="7:43">
      <c r="G228">
        <v>55927.079587999993</v>
      </c>
      <c r="H228">
        <v>-89350.386107999992</v>
      </c>
      <c r="J228">
        <v>1565958.2284639999</v>
      </c>
      <c r="K228">
        <v>-1429606.1777279999</v>
      </c>
      <c r="L228">
        <v>136352.05073600006</v>
      </c>
      <c r="N228" s="14" t="s">
        <v>37</v>
      </c>
      <c r="O228" s="2">
        <v>2.7799999999999999E-3</v>
      </c>
      <c r="P228" s="2">
        <v>1.15E-2</v>
      </c>
      <c r="Q228" s="2">
        <v>2.7100000000000002E-3</v>
      </c>
      <c r="R228" s="1" t="e">
        <f>RTSs_volumes!#REF!*O228</f>
        <v>#REF!</v>
      </c>
      <c r="S228" s="1" t="e">
        <f>RTSs_volumes!#REF!*P228</f>
        <v>#REF!</v>
      </c>
      <c r="T228" s="1" t="e">
        <f>RTSs_volumes!#REF!*Q228</f>
        <v>#REF!</v>
      </c>
      <c r="U228" s="1" t="e">
        <f t="shared" si="21"/>
        <v>#REF!</v>
      </c>
      <c r="X228" s="10">
        <v>0.10932530000000001</v>
      </c>
      <c r="Y228" s="10">
        <v>0.12591702200000002</v>
      </c>
      <c r="Z228" s="10">
        <v>13.069254334197501</v>
      </c>
      <c r="AA228" s="10">
        <v>13.3044966561975</v>
      </c>
      <c r="AB228" s="10">
        <v>9.2915135168799984E-3</v>
      </c>
      <c r="AC228" s="10">
        <v>1.0701637332971199E-2</v>
      </c>
      <c r="AD228" s="10">
        <v>1.1107506981617117</v>
      </c>
      <c r="AE228" s="10">
        <v>1.1307438490115629</v>
      </c>
      <c r="AF228" s="17" t="e">
        <f>X228*RTSs_volumes!#REF!</f>
        <v>#REF!</v>
      </c>
      <c r="AG228" s="17" t="e">
        <f>Y228*RTSs_volumes!#REF!</f>
        <v>#REF!</v>
      </c>
      <c r="AH228" s="17" t="e">
        <f>Z228*RTSs_volumes!#REF!</f>
        <v>#REF!</v>
      </c>
      <c r="AI228" s="17" t="e">
        <f t="shared" si="22"/>
        <v>#REF!</v>
      </c>
      <c r="AJ228" s="18" t="e">
        <f>RTSs_volumes!#REF!*AF228</f>
        <v>#REF!</v>
      </c>
      <c r="AK228" s="18" t="e">
        <f>RTSs_volumes!#REF!*AG228</f>
        <v>#REF!</v>
      </c>
      <c r="AL228" s="18" t="e">
        <f>RTSs_volumes!#REF!*AH228</f>
        <v>#REF!</v>
      </c>
      <c r="AM228" s="18" t="e">
        <f t="shared" si="23"/>
        <v>#REF!</v>
      </c>
      <c r="AN228" s="18" t="e">
        <f t="shared" si="24"/>
        <v>#REF!</v>
      </c>
      <c r="AO228" s="18" t="e">
        <f t="shared" si="25"/>
        <v>#REF!</v>
      </c>
      <c r="AP228" s="18" t="e">
        <f t="shared" si="26"/>
        <v>#REF!</v>
      </c>
      <c r="AQ228" s="18" t="e">
        <f t="shared" si="27"/>
        <v>#REF!</v>
      </c>
    </row>
    <row r="229" spans="7:43">
      <c r="G229">
        <v>108527.95605399999</v>
      </c>
      <c r="H229">
        <v>-214997.72994200001</v>
      </c>
      <c r="J229">
        <v>3147310.7255659997</v>
      </c>
      <c r="K229">
        <v>-3069277.93779269</v>
      </c>
      <c r="L229">
        <v>78032.787773309741</v>
      </c>
      <c r="N229" s="14" t="s">
        <v>37</v>
      </c>
      <c r="O229" s="2">
        <v>2.7799999999999999E-3</v>
      </c>
      <c r="P229" s="2">
        <v>1.15E-2</v>
      </c>
      <c r="Q229" s="2">
        <v>2.7100000000000002E-3</v>
      </c>
      <c r="R229" s="1" t="e">
        <f>RTSs_volumes!#REF!*O229</f>
        <v>#REF!</v>
      </c>
      <c r="S229" s="1" t="e">
        <f>RTSs_volumes!#REF!*P229</f>
        <v>#REF!</v>
      </c>
      <c r="T229" s="1" t="e">
        <f>RTSs_volumes!#REF!*Q229</f>
        <v>#REF!</v>
      </c>
      <c r="U229" s="1" t="e">
        <f t="shared" si="21"/>
        <v>#REF!</v>
      </c>
      <c r="X229" s="15">
        <v>0.10932530000000001</v>
      </c>
      <c r="Y229" s="15">
        <v>0.12591702200000002</v>
      </c>
      <c r="Z229" s="15">
        <v>13.069254334197501</v>
      </c>
      <c r="AA229" s="15">
        <v>13.3044966561975</v>
      </c>
      <c r="AB229" s="15">
        <v>9.2915135168799984E-3</v>
      </c>
      <c r="AC229" s="15">
        <v>1.0701637332971199E-2</v>
      </c>
      <c r="AD229" s="15">
        <v>1.1107506981617117</v>
      </c>
      <c r="AE229" s="15">
        <v>1.1307438490115629</v>
      </c>
      <c r="AF229" s="17" t="e">
        <f>X229*RTSs_volumes!#REF!</f>
        <v>#REF!</v>
      </c>
      <c r="AG229" s="17" t="e">
        <f>Y229*RTSs_volumes!#REF!</f>
        <v>#REF!</v>
      </c>
      <c r="AH229" s="17" t="e">
        <f>Z229*RTSs_volumes!#REF!</f>
        <v>#REF!</v>
      </c>
      <c r="AI229" s="17" t="e">
        <f t="shared" si="22"/>
        <v>#REF!</v>
      </c>
      <c r="AJ229" s="18" t="e">
        <f>RTSs_volumes!#REF!*AF229</f>
        <v>#REF!</v>
      </c>
      <c r="AK229" s="18" t="e">
        <f>RTSs_volumes!#REF!*AG229</f>
        <v>#REF!</v>
      </c>
      <c r="AL229" s="18" t="e">
        <f>RTSs_volumes!#REF!*AH229</f>
        <v>#REF!</v>
      </c>
      <c r="AM229" s="18" t="e">
        <f t="shared" si="23"/>
        <v>#REF!</v>
      </c>
      <c r="AN229" s="18" t="e">
        <f t="shared" si="24"/>
        <v>#REF!</v>
      </c>
      <c r="AO229" s="18" t="e">
        <f t="shared" si="25"/>
        <v>#REF!</v>
      </c>
      <c r="AP229" s="18" t="e">
        <f t="shared" si="26"/>
        <v>#REF!</v>
      </c>
      <c r="AQ229" s="18" t="e">
        <f t="shared" si="27"/>
        <v>#REF!</v>
      </c>
    </row>
    <row r="230" spans="7:43">
      <c r="G230">
        <v>123126.9222</v>
      </c>
      <c r="H230">
        <v>-514893.73975800001</v>
      </c>
      <c r="J230">
        <v>3570680.7437999998</v>
      </c>
      <c r="K230">
        <v>-7350552.0089590345</v>
      </c>
      <c r="L230">
        <v>-3779871.2651590346</v>
      </c>
      <c r="N230" s="14" t="s">
        <v>37</v>
      </c>
      <c r="O230" s="2">
        <v>2.7799999999999999E-3</v>
      </c>
      <c r="P230" s="2">
        <v>1.15E-2</v>
      </c>
      <c r="Q230" s="2">
        <v>2.7100000000000002E-3</v>
      </c>
      <c r="R230" s="1" t="e">
        <f>RTSs_volumes!#REF!*O230</f>
        <v>#REF!</v>
      </c>
      <c r="S230" s="1" t="e">
        <f>RTSs_volumes!#REF!*P230</f>
        <v>#REF!</v>
      </c>
      <c r="T230" s="1" t="e">
        <f>RTSs_volumes!#REF!*Q230</f>
        <v>#REF!</v>
      </c>
      <c r="U230" s="1" t="e">
        <f t="shared" si="21"/>
        <v>#REF!</v>
      </c>
      <c r="X230" s="15">
        <v>0.10932530000000001</v>
      </c>
      <c r="Y230" s="15">
        <v>0.12591702200000002</v>
      </c>
      <c r="Z230" s="15">
        <v>13.069254334197501</v>
      </c>
      <c r="AA230" s="15">
        <v>13.3044966561975</v>
      </c>
      <c r="AB230" s="15">
        <v>9.2915135168799984E-3</v>
      </c>
      <c r="AC230" s="15">
        <v>1.0701637332971199E-2</v>
      </c>
      <c r="AD230" s="15">
        <v>1.1107506981617117</v>
      </c>
      <c r="AE230" s="15">
        <v>1.1307438490115629</v>
      </c>
      <c r="AF230" s="17" t="e">
        <f>X230*RTSs_volumes!#REF!</f>
        <v>#REF!</v>
      </c>
      <c r="AG230" s="17" t="e">
        <f>Y230*RTSs_volumes!#REF!</f>
        <v>#REF!</v>
      </c>
      <c r="AH230" s="17" t="e">
        <f>Z230*RTSs_volumes!#REF!</f>
        <v>#REF!</v>
      </c>
      <c r="AI230" s="17" t="e">
        <f t="shared" si="22"/>
        <v>#REF!</v>
      </c>
      <c r="AJ230" s="18" t="e">
        <f>RTSs_volumes!#REF!*AF230</f>
        <v>#REF!</v>
      </c>
      <c r="AK230" s="18" t="e">
        <f>RTSs_volumes!#REF!*AG230</f>
        <v>#REF!</v>
      </c>
      <c r="AL230" s="18" t="e">
        <f>RTSs_volumes!#REF!*AH230</f>
        <v>#REF!</v>
      </c>
      <c r="AM230" s="18" t="e">
        <f t="shared" si="23"/>
        <v>#REF!</v>
      </c>
      <c r="AN230" s="18" t="e">
        <f t="shared" si="24"/>
        <v>#REF!</v>
      </c>
      <c r="AO230" s="18" t="e">
        <f t="shared" si="25"/>
        <v>#REF!</v>
      </c>
      <c r="AP230" s="18" t="e">
        <f t="shared" si="26"/>
        <v>#REF!</v>
      </c>
      <c r="AQ230" s="18" t="e">
        <f t="shared" si="27"/>
        <v>#REF!</v>
      </c>
    </row>
    <row r="231" spans="7:43">
      <c r="G231">
        <v>41040.602272000004</v>
      </c>
      <c r="H231">
        <v>-78360.707918</v>
      </c>
      <c r="J231">
        <v>1190177.4658880001</v>
      </c>
      <c r="K231">
        <v>-1118666.6578638621</v>
      </c>
      <c r="L231">
        <v>71510.808024137979</v>
      </c>
      <c r="N231" s="14" t="s">
        <v>37</v>
      </c>
      <c r="O231" s="2">
        <v>2.7799999999999999E-3</v>
      </c>
      <c r="P231" s="2">
        <v>1.15E-2</v>
      </c>
      <c r="Q231" s="2">
        <v>2.7100000000000002E-3</v>
      </c>
      <c r="R231" s="1" t="e">
        <f>RTSs_volumes!#REF!*O231</f>
        <v>#REF!</v>
      </c>
      <c r="S231" s="1" t="e">
        <f>RTSs_volumes!#REF!*P231</f>
        <v>#REF!</v>
      </c>
      <c r="T231" s="1" t="e">
        <f>RTSs_volumes!#REF!*Q231</f>
        <v>#REF!</v>
      </c>
      <c r="U231" s="1" t="e">
        <f t="shared" si="21"/>
        <v>#REF!</v>
      </c>
      <c r="X231" s="15">
        <v>0.10932530000000001</v>
      </c>
      <c r="Y231" s="15">
        <v>0.12591702200000002</v>
      </c>
      <c r="Z231" s="15">
        <v>13.069254334197501</v>
      </c>
      <c r="AA231" s="15">
        <v>13.3044966561975</v>
      </c>
      <c r="AB231" s="15">
        <v>9.2915135168799984E-3</v>
      </c>
      <c r="AC231" s="15">
        <v>1.0701637332971199E-2</v>
      </c>
      <c r="AD231" s="15">
        <v>1.1107506981617117</v>
      </c>
      <c r="AE231" s="15">
        <v>1.1307438490115629</v>
      </c>
      <c r="AF231" s="17" t="e">
        <f>X231*RTSs_volumes!#REF!</f>
        <v>#REF!</v>
      </c>
      <c r="AG231" s="17" t="e">
        <f>Y231*RTSs_volumes!#REF!</f>
        <v>#REF!</v>
      </c>
      <c r="AH231" s="17" t="e">
        <f>Z231*RTSs_volumes!#REF!</f>
        <v>#REF!</v>
      </c>
      <c r="AI231" s="17" t="e">
        <f t="shared" si="22"/>
        <v>#REF!</v>
      </c>
      <c r="AJ231" s="18" t="e">
        <f>RTSs_volumes!#REF!*AF231</f>
        <v>#REF!</v>
      </c>
      <c r="AK231" s="18" t="e">
        <f>RTSs_volumes!#REF!*AG231</f>
        <v>#REF!</v>
      </c>
      <c r="AL231" s="18" t="e">
        <f>RTSs_volumes!#REF!*AH231</f>
        <v>#REF!</v>
      </c>
      <c r="AM231" s="18" t="e">
        <f t="shared" si="23"/>
        <v>#REF!</v>
      </c>
      <c r="AN231" s="18" t="e">
        <f t="shared" si="24"/>
        <v>#REF!</v>
      </c>
      <c r="AO231" s="18" t="e">
        <f t="shared" si="25"/>
        <v>#REF!</v>
      </c>
      <c r="AP231" s="18" t="e">
        <f t="shared" si="26"/>
        <v>#REF!</v>
      </c>
      <c r="AQ231" s="18" t="e">
        <f t="shared" si="27"/>
        <v>#REF!</v>
      </c>
    </row>
    <row r="232" spans="7:43">
      <c r="G232">
        <v>41533.983529999998</v>
      </c>
      <c r="H232">
        <v>-168712.135408</v>
      </c>
      <c r="J232">
        <v>1204485.5223699999</v>
      </c>
      <c r="K232">
        <v>-2408511.1744452417</v>
      </c>
      <c r="L232">
        <v>-1204025.6520752418</v>
      </c>
      <c r="N232" s="14" t="s">
        <v>38</v>
      </c>
      <c r="O232" s="2">
        <v>2.7799999999999999E-3</v>
      </c>
      <c r="P232" s="2">
        <v>1.15E-2</v>
      </c>
      <c r="Q232" s="2">
        <v>2.7100000000000002E-3</v>
      </c>
      <c r="R232" s="1" t="e">
        <f>RTSs_volumes!#REF!*O232</f>
        <v>#REF!</v>
      </c>
      <c r="S232" s="1" t="e">
        <f>RTSs_volumes!#REF!*P232</f>
        <v>#REF!</v>
      </c>
      <c r="T232" s="1" t="e">
        <f>RTSs_volumes!#REF!*Q232</f>
        <v>#REF!</v>
      </c>
      <c r="U232" s="1" t="e">
        <f t="shared" si="21"/>
        <v>#REF!</v>
      </c>
      <c r="X232" s="11">
        <v>0.10932530000000001</v>
      </c>
      <c r="Y232" s="11">
        <v>0</v>
      </c>
      <c r="Z232" s="11">
        <v>15.579171712292249</v>
      </c>
      <c r="AA232" s="11">
        <v>15.688497012292249</v>
      </c>
      <c r="AB232" s="11">
        <v>5.9374934847666672E-3</v>
      </c>
      <c r="AC232" s="11">
        <v>0</v>
      </c>
      <c r="AD232" s="11">
        <v>0.84611000875182951</v>
      </c>
      <c r="AE232" s="11">
        <v>0.8520475022365962</v>
      </c>
      <c r="AF232" s="17" t="e">
        <f>X232*RTSs_volumes!#REF!</f>
        <v>#REF!</v>
      </c>
      <c r="AG232" s="17" t="e">
        <f>Y232*RTSs_volumes!#REF!</f>
        <v>#REF!</v>
      </c>
      <c r="AH232" s="17" t="e">
        <f>Z232*RTSs_volumes!#REF!</f>
        <v>#REF!</v>
      </c>
      <c r="AI232" s="17" t="e">
        <f t="shared" si="22"/>
        <v>#REF!</v>
      </c>
      <c r="AJ232" s="18" t="e">
        <f>RTSs_volumes!#REF!*AF232</f>
        <v>#REF!</v>
      </c>
      <c r="AK232" s="18" t="e">
        <f>RTSs_volumes!#REF!*AG232</f>
        <v>#REF!</v>
      </c>
      <c r="AL232" s="18" t="e">
        <f>RTSs_volumes!#REF!*AH232</f>
        <v>#REF!</v>
      </c>
      <c r="AM232" s="18" t="e">
        <f t="shared" si="23"/>
        <v>#REF!</v>
      </c>
      <c r="AN232" s="18" t="e">
        <f t="shared" si="24"/>
        <v>#REF!</v>
      </c>
      <c r="AO232" s="18" t="e">
        <f t="shared" si="25"/>
        <v>#REF!</v>
      </c>
      <c r="AP232" s="18" t="e">
        <f t="shared" si="26"/>
        <v>#REF!</v>
      </c>
      <c r="AQ232" s="18" t="e">
        <f t="shared" si="27"/>
        <v>#REF!</v>
      </c>
    </row>
    <row r="233" spans="7:43">
      <c r="G233">
        <v>56344.669735999996</v>
      </c>
      <c r="H233">
        <v>-19720.634407599995</v>
      </c>
      <c r="J233">
        <v>1633995.4223439998</v>
      </c>
      <c r="K233">
        <v>0</v>
      </c>
      <c r="L233">
        <v>1633995.4223439998</v>
      </c>
      <c r="N233" s="14" t="s">
        <v>38</v>
      </c>
      <c r="O233" s="2">
        <v>2.7799999999999999E-3</v>
      </c>
      <c r="P233" s="2">
        <v>1.15E-2</v>
      </c>
      <c r="Q233" s="2">
        <v>2.7100000000000002E-3</v>
      </c>
      <c r="R233" s="1" t="e">
        <f>RTSs_volumes!#REF!*O233</f>
        <v>#REF!</v>
      </c>
      <c r="S233" s="1" t="e">
        <f>RTSs_volumes!#REF!*P233</f>
        <v>#REF!</v>
      </c>
      <c r="T233" s="1" t="e">
        <f>RTSs_volumes!#REF!*Q233</f>
        <v>#REF!</v>
      </c>
      <c r="U233" s="1" t="e">
        <f t="shared" si="21"/>
        <v>#REF!</v>
      </c>
      <c r="X233" s="15">
        <v>0.10932530000000001</v>
      </c>
      <c r="Y233" s="15">
        <v>0</v>
      </c>
      <c r="Z233" s="15">
        <v>15.579171712292249</v>
      </c>
      <c r="AA233" s="15">
        <v>15.688497012292249</v>
      </c>
      <c r="AB233" s="15">
        <v>5.9374934847666672E-3</v>
      </c>
      <c r="AC233" s="15">
        <v>0</v>
      </c>
      <c r="AD233" s="15">
        <v>0.84611000875182951</v>
      </c>
      <c r="AE233" s="15">
        <v>0.8520475022365962</v>
      </c>
      <c r="AF233" s="17" t="e">
        <f>X233*RTSs_volumes!#REF!</f>
        <v>#REF!</v>
      </c>
      <c r="AG233" s="17" t="e">
        <f>Y233*RTSs_volumes!#REF!</f>
        <v>#REF!</v>
      </c>
      <c r="AH233" s="17" t="e">
        <f>Z233*RTSs_volumes!#REF!</f>
        <v>#REF!</v>
      </c>
      <c r="AI233" s="17" t="e">
        <f t="shared" si="22"/>
        <v>#REF!</v>
      </c>
      <c r="AJ233" s="18" t="e">
        <f>RTSs_volumes!#REF!*AF233</f>
        <v>#REF!</v>
      </c>
      <c r="AK233" s="18" t="e">
        <f>RTSs_volumes!#REF!*AG233</f>
        <v>#REF!</v>
      </c>
      <c r="AL233" s="18" t="e">
        <f>RTSs_volumes!#REF!*AH233</f>
        <v>#REF!</v>
      </c>
      <c r="AM233" s="18" t="e">
        <f t="shared" si="23"/>
        <v>#REF!</v>
      </c>
      <c r="AN233" s="18" t="e">
        <f t="shared" si="24"/>
        <v>#REF!</v>
      </c>
      <c r="AO233" s="18" t="e">
        <f t="shared" si="25"/>
        <v>#REF!</v>
      </c>
      <c r="AP233" s="18" t="e">
        <f t="shared" si="26"/>
        <v>#REF!</v>
      </c>
      <c r="AQ233" s="18" t="e">
        <f t="shared" si="27"/>
        <v>#REF!</v>
      </c>
    </row>
    <row r="234" spans="7:43">
      <c r="G234">
        <v>4518.8981000000003</v>
      </c>
      <c r="H234">
        <v>2123.8821070000004</v>
      </c>
      <c r="J234">
        <v>131048.04490000001</v>
      </c>
      <c r="K234">
        <v>30320.248010275867</v>
      </c>
      <c r="L234">
        <v>161368.29291027586</v>
      </c>
      <c r="N234" s="14" t="s">
        <v>39</v>
      </c>
      <c r="O234" s="2">
        <v>2.7799999999999999E-3</v>
      </c>
      <c r="P234" s="2">
        <v>1.15E-2</v>
      </c>
      <c r="Q234" s="2">
        <v>2.7100000000000002E-3</v>
      </c>
      <c r="R234" s="1" t="e">
        <f>RTSs_volumes!#REF!*O234</f>
        <v>#REF!</v>
      </c>
      <c r="S234" s="1" t="e">
        <f>RTSs_volumes!#REF!*P234</f>
        <v>#REF!</v>
      </c>
      <c r="T234" s="1" t="e">
        <f>RTSs_volumes!#REF!*Q234</f>
        <v>#REF!</v>
      </c>
      <c r="U234" s="1" t="e">
        <f t="shared" si="21"/>
        <v>#REF!</v>
      </c>
      <c r="X234" s="11">
        <v>0.28444365384615322</v>
      </c>
      <c r="Y234" s="11">
        <v>0.1099642676282049</v>
      </c>
      <c r="Z234" s="11">
        <v>16.967578259874777</v>
      </c>
      <c r="AA234" s="11">
        <v>17.361986181349135</v>
      </c>
      <c r="AB234" s="11">
        <v>3.157779060725327E-2</v>
      </c>
      <c r="AC234" s="11">
        <v>1.2207790789108419E-2</v>
      </c>
      <c r="AD234" s="11">
        <v>1.8836723061232554</v>
      </c>
      <c r="AE234" s="11">
        <v>1.9274578875196171</v>
      </c>
      <c r="AF234" s="17" t="e">
        <f>X234*RTSs_volumes!#REF!</f>
        <v>#REF!</v>
      </c>
      <c r="AG234" s="17" t="e">
        <f>Y234*RTSs_volumes!#REF!</f>
        <v>#REF!</v>
      </c>
      <c r="AH234" s="17" t="e">
        <f>Z234*RTSs_volumes!#REF!</f>
        <v>#REF!</v>
      </c>
      <c r="AI234" s="17" t="e">
        <f t="shared" si="22"/>
        <v>#REF!</v>
      </c>
      <c r="AJ234" s="18" t="e">
        <f>RTSs_volumes!#REF!*AF234</f>
        <v>#REF!</v>
      </c>
      <c r="AK234" s="18" t="e">
        <f>RTSs_volumes!#REF!*AG234</f>
        <v>#REF!</v>
      </c>
      <c r="AL234" s="18" t="e">
        <f>RTSs_volumes!#REF!*AH234</f>
        <v>#REF!</v>
      </c>
      <c r="AM234" s="18" t="e">
        <f t="shared" si="23"/>
        <v>#REF!</v>
      </c>
      <c r="AN234" s="18" t="e">
        <f t="shared" si="24"/>
        <v>#REF!</v>
      </c>
      <c r="AO234" s="18" t="e">
        <f t="shared" si="25"/>
        <v>#REF!</v>
      </c>
      <c r="AP234" s="18" t="e">
        <f t="shared" si="26"/>
        <v>#REF!</v>
      </c>
      <c r="AQ234" s="18" t="e">
        <f t="shared" si="27"/>
        <v>#REF!</v>
      </c>
    </row>
    <row r="235" spans="7:43">
      <c r="G235">
        <v>54199.075047999999</v>
      </c>
      <c r="H235">
        <v>-34145.417280239999</v>
      </c>
      <c r="J235">
        <v>1571773.1763919999</v>
      </c>
      <c r="K235">
        <v>0</v>
      </c>
      <c r="L235">
        <v>1571773.1763919999</v>
      </c>
      <c r="N235" s="14" t="s">
        <v>39</v>
      </c>
      <c r="O235" s="2">
        <v>2.7799999999999999E-3</v>
      </c>
      <c r="P235" s="2">
        <v>1.15E-2</v>
      </c>
      <c r="Q235" s="2">
        <v>2.7100000000000002E-3</v>
      </c>
      <c r="R235" s="1" t="e">
        <f>RTSs_volumes!#REF!*O235</f>
        <v>#REF!</v>
      </c>
      <c r="S235" s="1" t="e">
        <f>RTSs_volumes!#REF!*P235</f>
        <v>#REF!</v>
      </c>
      <c r="T235" s="1" t="e">
        <f>RTSs_volumes!#REF!*Q235</f>
        <v>#REF!</v>
      </c>
      <c r="U235" s="1" t="e">
        <f t="shared" si="21"/>
        <v>#REF!</v>
      </c>
      <c r="X235" s="15">
        <v>0.28444365384615322</v>
      </c>
      <c r="Y235" s="15">
        <v>0.1099642676282049</v>
      </c>
      <c r="Z235" s="15">
        <v>16.967578259874777</v>
      </c>
      <c r="AA235" s="15">
        <v>17.361986181349135</v>
      </c>
      <c r="AB235" s="15">
        <v>3.157779060725327E-2</v>
      </c>
      <c r="AC235" s="15">
        <v>1.2207790789108419E-2</v>
      </c>
      <c r="AD235" s="15">
        <v>1.8836723061232554</v>
      </c>
      <c r="AE235" s="15">
        <v>1.9274578875196171</v>
      </c>
      <c r="AF235" s="17" t="e">
        <f>X235*RTSs_volumes!#REF!</f>
        <v>#REF!</v>
      </c>
      <c r="AG235" s="17" t="e">
        <f>Y235*RTSs_volumes!#REF!</f>
        <v>#REF!</v>
      </c>
      <c r="AH235" s="17" t="e">
        <f>Z235*RTSs_volumes!#REF!</f>
        <v>#REF!</v>
      </c>
      <c r="AI235" s="17" t="e">
        <f t="shared" si="22"/>
        <v>#REF!</v>
      </c>
      <c r="AJ235" s="18" t="e">
        <f>RTSs_volumes!#REF!*AF235</f>
        <v>#REF!</v>
      </c>
      <c r="AK235" s="18" t="e">
        <f>RTSs_volumes!#REF!*AG235</f>
        <v>#REF!</v>
      </c>
      <c r="AL235" s="18" t="e">
        <f>RTSs_volumes!#REF!*AH235</f>
        <v>#REF!</v>
      </c>
      <c r="AM235" s="18" t="e">
        <f t="shared" si="23"/>
        <v>#REF!</v>
      </c>
      <c r="AN235" s="18" t="e">
        <f t="shared" si="24"/>
        <v>#REF!</v>
      </c>
      <c r="AO235" s="18" t="e">
        <f t="shared" si="25"/>
        <v>#REF!</v>
      </c>
      <c r="AP235" s="18" t="e">
        <f t="shared" si="26"/>
        <v>#REF!</v>
      </c>
      <c r="AQ235" s="18" t="e">
        <f t="shared" si="27"/>
        <v>#REF!</v>
      </c>
    </row>
    <row r="236" spans="7:43">
      <c r="G236">
        <v>23036.588179999999</v>
      </c>
      <c r="H236">
        <v>-48629.929304000005</v>
      </c>
      <c r="J236">
        <v>668061.05721999996</v>
      </c>
      <c r="K236">
        <v>-694234.16316744837</v>
      </c>
      <c r="L236">
        <v>-26173.105947448406</v>
      </c>
      <c r="N236" s="14" t="s">
        <v>39</v>
      </c>
      <c r="O236" s="2">
        <v>2.7799999999999999E-3</v>
      </c>
      <c r="P236" s="2">
        <v>1.15E-2</v>
      </c>
      <c r="Q236" s="2">
        <v>2.7100000000000002E-3</v>
      </c>
      <c r="R236" s="1" t="e">
        <f>RTSs_volumes!#REF!*O236</f>
        <v>#REF!</v>
      </c>
      <c r="S236" s="1" t="e">
        <f>RTSs_volumes!#REF!*P236</f>
        <v>#REF!</v>
      </c>
      <c r="T236" s="1" t="e">
        <f>RTSs_volumes!#REF!*Q236</f>
        <v>#REF!</v>
      </c>
      <c r="U236" s="1" t="e">
        <f t="shared" si="21"/>
        <v>#REF!</v>
      </c>
      <c r="X236" s="15">
        <v>0.28444365384615322</v>
      </c>
      <c r="Y236" s="15">
        <v>0.1099642676282049</v>
      </c>
      <c r="Z236" s="15">
        <v>16.967578259874777</v>
      </c>
      <c r="AA236" s="15">
        <v>17.361986181349135</v>
      </c>
      <c r="AB236" s="15">
        <v>3.157779060725327E-2</v>
      </c>
      <c r="AC236" s="15">
        <v>1.2207790789108419E-2</v>
      </c>
      <c r="AD236" s="15">
        <v>1.8836723061232554</v>
      </c>
      <c r="AE236" s="15">
        <v>1.9274578875196171</v>
      </c>
      <c r="AF236" s="17" t="e">
        <f>X236*RTSs_volumes!#REF!</f>
        <v>#REF!</v>
      </c>
      <c r="AG236" s="17" t="e">
        <f>Y236*RTSs_volumes!#REF!</f>
        <v>#REF!</v>
      </c>
      <c r="AH236" s="17" t="e">
        <f>Z236*RTSs_volumes!#REF!</f>
        <v>#REF!</v>
      </c>
      <c r="AI236" s="17" t="e">
        <f t="shared" si="22"/>
        <v>#REF!</v>
      </c>
      <c r="AJ236" s="18" t="e">
        <f>RTSs_volumes!#REF!*AF236</f>
        <v>#REF!</v>
      </c>
      <c r="AK236" s="18" t="e">
        <f>RTSs_volumes!#REF!*AG236</f>
        <v>#REF!</v>
      </c>
      <c r="AL236" s="18" t="e">
        <f>RTSs_volumes!#REF!*AH236</f>
        <v>#REF!</v>
      </c>
      <c r="AM236" s="18" t="e">
        <f t="shared" si="23"/>
        <v>#REF!</v>
      </c>
      <c r="AN236" s="18" t="e">
        <f t="shared" si="24"/>
        <v>#REF!</v>
      </c>
      <c r="AO236" s="18" t="e">
        <f t="shared" si="25"/>
        <v>#REF!</v>
      </c>
      <c r="AP236" s="18" t="e">
        <f t="shared" si="26"/>
        <v>#REF!</v>
      </c>
      <c r="AQ236" s="18" t="e">
        <f t="shared" si="27"/>
        <v>#REF!</v>
      </c>
    </row>
    <row r="237" spans="7:43">
      <c r="G237">
        <v>9954.9008880000001</v>
      </c>
      <c r="H237">
        <v>11448.1360212</v>
      </c>
      <c r="J237">
        <v>467880.34173600003</v>
      </c>
      <c r="K237">
        <v>183170.1763392</v>
      </c>
      <c r="L237">
        <v>651050.51807520003</v>
      </c>
      <c r="N237" s="14" t="s">
        <v>39</v>
      </c>
      <c r="O237" s="2">
        <v>2.7799999999999999E-3</v>
      </c>
      <c r="P237" s="2">
        <v>1.15E-2</v>
      </c>
      <c r="Q237" s="2">
        <v>2.7100000000000002E-3</v>
      </c>
      <c r="R237" s="1" t="e">
        <f>RTSs_volumes!#REF!*O237</f>
        <v>#REF!</v>
      </c>
      <c r="S237" s="1" t="e">
        <f>RTSs_volumes!#REF!*P237</f>
        <v>#REF!</v>
      </c>
      <c r="T237" s="1" t="e">
        <f>RTSs_volumes!#REF!*Q237</f>
        <v>#REF!</v>
      </c>
      <c r="U237" s="1" t="e">
        <f t="shared" si="21"/>
        <v>#REF!</v>
      </c>
      <c r="X237" s="15">
        <v>0.28444365384615322</v>
      </c>
      <c r="Y237" s="15">
        <v>0.1099642676282049</v>
      </c>
      <c r="Z237" s="15">
        <v>16.967578259874777</v>
      </c>
      <c r="AA237" s="15">
        <v>17.361986181349135</v>
      </c>
      <c r="AB237" s="15">
        <v>3.157779060725327E-2</v>
      </c>
      <c r="AC237" s="15">
        <v>1.2207790789108419E-2</v>
      </c>
      <c r="AD237" s="15">
        <v>1.8836723061232554</v>
      </c>
      <c r="AE237" s="15">
        <v>1.9274578875196171</v>
      </c>
      <c r="AF237" s="17" t="e">
        <f>X237*RTSs_volumes!#REF!</f>
        <v>#REF!</v>
      </c>
      <c r="AG237" s="17" t="e">
        <f>Y237*RTSs_volumes!#REF!</f>
        <v>#REF!</v>
      </c>
      <c r="AH237" s="17" t="e">
        <f>Z237*RTSs_volumes!#REF!</f>
        <v>#REF!</v>
      </c>
      <c r="AI237" s="17" t="e">
        <f t="shared" si="22"/>
        <v>#REF!</v>
      </c>
      <c r="AJ237" s="18" t="e">
        <f>RTSs_volumes!#REF!*AF237</f>
        <v>#REF!</v>
      </c>
      <c r="AK237" s="18" t="e">
        <f>RTSs_volumes!#REF!*AG237</f>
        <v>#REF!</v>
      </c>
      <c r="AL237" s="18" t="e">
        <f>RTSs_volumes!#REF!*AH237</f>
        <v>#REF!</v>
      </c>
      <c r="AM237" s="18" t="e">
        <f t="shared" si="23"/>
        <v>#REF!</v>
      </c>
      <c r="AN237" s="18" t="e">
        <f t="shared" si="24"/>
        <v>#REF!</v>
      </c>
      <c r="AO237" s="18" t="e">
        <f t="shared" si="25"/>
        <v>#REF!</v>
      </c>
      <c r="AP237" s="18" t="e">
        <f t="shared" si="26"/>
        <v>#REF!</v>
      </c>
      <c r="AQ237" s="18" t="e">
        <f t="shared" si="27"/>
        <v>#REF!</v>
      </c>
    </row>
    <row r="238" spans="7:43">
      <c r="G238">
        <v>5685.3018280000006</v>
      </c>
      <c r="H238">
        <v>170.55905483999959</v>
      </c>
      <c r="J238">
        <v>267209.18591600005</v>
      </c>
      <c r="K238">
        <v>2728.9448774399934</v>
      </c>
      <c r="L238">
        <v>269938.13079344004</v>
      </c>
      <c r="N238" s="14" t="s">
        <v>39</v>
      </c>
      <c r="O238" s="2">
        <v>2.7799999999999999E-3</v>
      </c>
      <c r="P238" s="2">
        <v>1.15E-2</v>
      </c>
      <c r="Q238" s="2">
        <v>2.7100000000000002E-3</v>
      </c>
      <c r="R238" s="1" t="e">
        <f>RTSs_volumes!#REF!*O238</f>
        <v>#REF!</v>
      </c>
      <c r="S238" s="1" t="e">
        <f>RTSs_volumes!#REF!*P238</f>
        <v>#REF!</v>
      </c>
      <c r="T238" s="1" t="e">
        <f>RTSs_volumes!#REF!*Q238</f>
        <v>#REF!</v>
      </c>
      <c r="U238" s="1" t="e">
        <f t="shared" si="21"/>
        <v>#REF!</v>
      </c>
      <c r="X238" s="15">
        <v>0.28444365384615322</v>
      </c>
      <c r="Y238" s="15">
        <v>0.1099642676282049</v>
      </c>
      <c r="Z238" s="15">
        <v>16.967578259874777</v>
      </c>
      <c r="AA238" s="15">
        <v>17.361986181349135</v>
      </c>
      <c r="AB238" s="15">
        <v>3.157779060725327E-2</v>
      </c>
      <c r="AC238" s="15">
        <v>1.2207790789108419E-2</v>
      </c>
      <c r="AD238" s="15">
        <v>1.8836723061232554</v>
      </c>
      <c r="AE238" s="15">
        <v>1.9274578875196171</v>
      </c>
      <c r="AF238" s="17" t="e">
        <f>X238*RTSs_volumes!#REF!</f>
        <v>#REF!</v>
      </c>
      <c r="AG238" s="17" t="e">
        <f>Y238*RTSs_volumes!#REF!</f>
        <v>#REF!</v>
      </c>
      <c r="AH238" s="17" t="e">
        <f>Z238*RTSs_volumes!#REF!</f>
        <v>#REF!</v>
      </c>
      <c r="AI238" s="17" t="e">
        <f t="shared" si="22"/>
        <v>#REF!</v>
      </c>
      <c r="AJ238" s="18" t="e">
        <f>RTSs_volumes!#REF!*AF238</f>
        <v>#REF!</v>
      </c>
      <c r="AK238" s="18" t="e">
        <f>RTSs_volumes!#REF!*AG238</f>
        <v>#REF!</v>
      </c>
      <c r="AL238" s="18" t="e">
        <f>RTSs_volumes!#REF!*AH238</f>
        <v>#REF!</v>
      </c>
      <c r="AM238" s="18" t="e">
        <f t="shared" si="23"/>
        <v>#REF!</v>
      </c>
      <c r="AN238" s="18" t="e">
        <f t="shared" si="24"/>
        <v>#REF!</v>
      </c>
      <c r="AO238" s="18" t="e">
        <f t="shared" si="25"/>
        <v>#REF!</v>
      </c>
      <c r="AP238" s="18" t="e">
        <f t="shared" si="26"/>
        <v>#REF!</v>
      </c>
      <c r="AQ238" s="18" t="e">
        <f t="shared" si="27"/>
        <v>#REF!</v>
      </c>
    </row>
    <row r="239" spans="7:43">
      <c r="G239">
        <v>620.17963199999997</v>
      </c>
      <c r="H239">
        <v>390.7131681599999</v>
      </c>
      <c r="J239">
        <v>28528.263071999998</v>
      </c>
      <c r="K239">
        <v>6153.7323985199982</v>
      </c>
      <c r="L239">
        <v>34681.995470519993</v>
      </c>
      <c r="N239" s="14" t="s">
        <v>39</v>
      </c>
      <c r="O239" s="2">
        <v>2.7799999999999999E-3</v>
      </c>
      <c r="P239" s="2">
        <v>1.15E-2</v>
      </c>
      <c r="Q239" s="2">
        <v>2.7100000000000002E-3</v>
      </c>
      <c r="R239" s="1" t="e">
        <f>RTSs_volumes!#REF!*O239</f>
        <v>#REF!</v>
      </c>
      <c r="S239" s="1" t="e">
        <f>RTSs_volumes!#REF!*P239</f>
        <v>#REF!</v>
      </c>
      <c r="T239" s="1" t="e">
        <f>RTSs_volumes!#REF!*Q239</f>
        <v>#REF!</v>
      </c>
      <c r="U239" s="1" t="e">
        <f t="shared" si="21"/>
        <v>#REF!</v>
      </c>
      <c r="X239" s="15">
        <v>0.28444365384615322</v>
      </c>
      <c r="Y239" s="15">
        <v>0.1099642676282049</v>
      </c>
      <c r="Z239" s="15">
        <v>16.967578259874777</v>
      </c>
      <c r="AA239" s="15">
        <v>17.361986181349135</v>
      </c>
      <c r="AB239" s="15">
        <v>3.157779060725327E-2</v>
      </c>
      <c r="AC239" s="15">
        <v>1.2207790789108419E-2</v>
      </c>
      <c r="AD239" s="15">
        <v>1.8836723061232554</v>
      </c>
      <c r="AE239" s="15">
        <v>1.9274578875196171</v>
      </c>
      <c r="AF239" s="17" t="e">
        <f>X239*RTSs_volumes!#REF!</f>
        <v>#REF!</v>
      </c>
      <c r="AG239" s="17" t="e">
        <f>Y239*RTSs_volumes!#REF!</f>
        <v>#REF!</v>
      </c>
      <c r="AH239" s="17" t="e">
        <f>Z239*RTSs_volumes!#REF!</f>
        <v>#REF!</v>
      </c>
      <c r="AI239" s="17" t="e">
        <f t="shared" si="22"/>
        <v>#REF!</v>
      </c>
      <c r="AJ239" s="18" t="e">
        <f>RTSs_volumes!#REF!*AF239</f>
        <v>#REF!</v>
      </c>
      <c r="AK239" s="18" t="e">
        <f>RTSs_volumes!#REF!*AG239</f>
        <v>#REF!</v>
      </c>
      <c r="AL239" s="18" t="e">
        <f>RTSs_volumes!#REF!*AH239</f>
        <v>#REF!</v>
      </c>
      <c r="AM239" s="18" t="e">
        <f t="shared" si="23"/>
        <v>#REF!</v>
      </c>
      <c r="AN239" s="18" t="e">
        <f t="shared" si="24"/>
        <v>#REF!</v>
      </c>
      <c r="AO239" s="18" t="e">
        <f t="shared" si="25"/>
        <v>#REF!</v>
      </c>
      <c r="AP239" s="18" t="e">
        <f t="shared" si="26"/>
        <v>#REF!</v>
      </c>
      <c r="AQ239" s="18" t="e">
        <f t="shared" si="27"/>
        <v>#REF!</v>
      </c>
    </row>
    <row r="240" spans="7:43">
      <c r="G240">
        <v>4554.3690600000009</v>
      </c>
      <c r="H240">
        <v>364.34952479999902</v>
      </c>
      <c r="J240">
        <v>268707.77454000007</v>
      </c>
      <c r="K240">
        <v>7520.5478836922875</v>
      </c>
      <c r="L240">
        <v>276228.32242369239</v>
      </c>
      <c r="N240" s="14" t="s">
        <v>39</v>
      </c>
      <c r="O240" s="2">
        <v>2.7799999999999999E-3</v>
      </c>
      <c r="P240" s="2">
        <v>1.15E-2</v>
      </c>
      <c r="Q240" s="2">
        <v>2.7100000000000002E-3</v>
      </c>
      <c r="R240" s="1" t="e">
        <f>RTSs_volumes!#REF!*O240</f>
        <v>#REF!</v>
      </c>
      <c r="S240" s="1" t="e">
        <f>RTSs_volumes!#REF!*P240</f>
        <v>#REF!</v>
      </c>
      <c r="T240" s="1" t="e">
        <f>RTSs_volumes!#REF!*Q240</f>
        <v>#REF!</v>
      </c>
      <c r="U240" s="1" t="e">
        <f t="shared" si="21"/>
        <v>#REF!</v>
      </c>
      <c r="X240" s="15">
        <v>0.28444365384615322</v>
      </c>
      <c r="Y240" s="15">
        <v>0.1099642676282049</v>
      </c>
      <c r="Z240" s="15">
        <v>16.967578259874777</v>
      </c>
      <c r="AA240" s="15">
        <v>17.361986181349135</v>
      </c>
      <c r="AB240" s="15">
        <v>3.157779060725327E-2</v>
      </c>
      <c r="AC240" s="15">
        <v>1.2207790789108419E-2</v>
      </c>
      <c r="AD240" s="15">
        <v>1.8836723061232554</v>
      </c>
      <c r="AE240" s="15">
        <v>1.9274578875196171</v>
      </c>
      <c r="AF240" s="17" t="e">
        <f>X240*RTSs_volumes!#REF!</f>
        <v>#REF!</v>
      </c>
      <c r="AG240" s="17" t="e">
        <f>Y240*RTSs_volumes!#REF!</f>
        <v>#REF!</v>
      </c>
      <c r="AH240" s="17" t="e">
        <f>Z240*RTSs_volumes!#REF!</f>
        <v>#REF!</v>
      </c>
      <c r="AI240" s="17" t="e">
        <f t="shared" si="22"/>
        <v>#REF!</v>
      </c>
      <c r="AJ240" s="18" t="e">
        <f>RTSs_volumes!#REF!*AF240</f>
        <v>#REF!</v>
      </c>
      <c r="AK240" s="18" t="e">
        <f>RTSs_volumes!#REF!*AG240</f>
        <v>#REF!</v>
      </c>
      <c r="AL240" s="18" t="e">
        <f>RTSs_volumes!#REF!*AH240</f>
        <v>#REF!</v>
      </c>
      <c r="AM240" s="18" t="e">
        <f t="shared" si="23"/>
        <v>#REF!</v>
      </c>
      <c r="AN240" s="18" t="e">
        <f t="shared" si="24"/>
        <v>#REF!</v>
      </c>
      <c r="AO240" s="18" t="e">
        <f t="shared" si="25"/>
        <v>#REF!</v>
      </c>
      <c r="AP240" s="18" t="e">
        <f t="shared" si="26"/>
        <v>#REF!</v>
      </c>
      <c r="AQ240" s="18" t="e">
        <f t="shared" si="27"/>
        <v>#REF!</v>
      </c>
    </row>
    <row r="241" spans="7:43">
      <c r="G241">
        <v>31875.590779999995</v>
      </c>
      <c r="H241">
        <v>22950.425361599995</v>
      </c>
      <c r="J241">
        <v>1115645.6772999999</v>
      </c>
      <c r="K241">
        <v>246028.55987635197</v>
      </c>
      <c r="L241">
        <v>1361674.2371763517</v>
      </c>
      <c r="N241" s="14" t="s">
        <v>39</v>
      </c>
      <c r="O241" s="2">
        <v>2.7799999999999999E-3</v>
      </c>
      <c r="P241" s="2">
        <v>1.15E-2</v>
      </c>
      <c r="Q241" s="2">
        <v>2.7100000000000002E-3</v>
      </c>
      <c r="R241" s="1" t="e">
        <f>RTSs_volumes!#REF!*O241</f>
        <v>#REF!</v>
      </c>
      <c r="S241" s="1" t="e">
        <f>RTSs_volumes!#REF!*P241</f>
        <v>#REF!</v>
      </c>
      <c r="T241" s="1" t="e">
        <f>RTSs_volumes!#REF!*Q241</f>
        <v>#REF!</v>
      </c>
      <c r="U241" s="1" t="e">
        <f t="shared" si="21"/>
        <v>#REF!</v>
      </c>
      <c r="X241" s="15">
        <v>0.28444365384615322</v>
      </c>
      <c r="Y241" s="15">
        <v>0.1099642676282049</v>
      </c>
      <c r="Z241" s="15">
        <v>16.967578259874777</v>
      </c>
      <c r="AA241" s="15">
        <v>17.361986181349135</v>
      </c>
      <c r="AB241" s="15">
        <v>3.157779060725327E-2</v>
      </c>
      <c r="AC241" s="15">
        <v>1.2207790789108419E-2</v>
      </c>
      <c r="AD241" s="15">
        <v>1.8836723061232554</v>
      </c>
      <c r="AE241" s="15">
        <v>1.9274578875196171</v>
      </c>
      <c r="AF241" s="17" t="e">
        <f>X241*RTSs_volumes!#REF!</f>
        <v>#REF!</v>
      </c>
      <c r="AG241" s="17" t="e">
        <f>Y241*RTSs_volumes!#REF!</f>
        <v>#REF!</v>
      </c>
      <c r="AH241" s="17" t="e">
        <f>Z241*RTSs_volumes!#REF!</f>
        <v>#REF!</v>
      </c>
      <c r="AI241" s="17" t="e">
        <f t="shared" si="22"/>
        <v>#REF!</v>
      </c>
      <c r="AJ241" s="18" t="e">
        <f>RTSs_volumes!#REF!*AF241</f>
        <v>#REF!</v>
      </c>
      <c r="AK241" s="18" t="e">
        <f>RTSs_volumes!#REF!*AG241</f>
        <v>#REF!</v>
      </c>
      <c r="AL241" s="18" t="e">
        <f>RTSs_volumes!#REF!*AH241</f>
        <v>#REF!</v>
      </c>
      <c r="AM241" s="18" t="e">
        <f t="shared" si="23"/>
        <v>#REF!</v>
      </c>
      <c r="AN241" s="18" t="e">
        <f t="shared" si="24"/>
        <v>#REF!</v>
      </c>
      <c r="AO241" s="18" t="e">
        <f t="shared" si="25"/>
        <v>#REF!</v>
      </c>
      <c r="AP241" s="18" t="e">
        <f t="shared" si="26"/>
        <v>#REF!</v>
      </c>
      <c r="AQ241" s="18" t="e">
        <f t="shared" si="27"/>
        <v>#REF!</v>
      </c>
    </row>
    <row r="242" spans="7:43">
      <c r="G242">
        <v>4095.5250000000001</v>
      </c>
      <c r="H242">
        <v>4136.4802499999987</v>
      </c>
      <c r="J242">
        <v>143343.375</v>
      </c>
      <c r="K242">
        <v>44343.068279999992</v>
      </c>
      <c r="L242">
        <v>187686.44328000001</v>
      </c>
      <c r="N242" s="14" t="s">
        <v>39</v>
      </c>
      <c r="O242" s="2">
        <v>2.7799999999999999E-3</v>
      </c>
      <c r="P242" s="2">
        <v>1.15E-2</v>
      </c>
      <c r="Q242" s="2">
        <v>2.7100000000000002E-3</v>
      </c>
      <c r="R242" s="1" t="e">
        <f>RTSs_volumes!#REF!*O242</f>
        <v>#REF!</v>
      </c>
      <c r="S242" s="1" t="e">
        <f>RTSs_volumes!#REF!*P242</f>
        <v>#REF!</v>
      </c>
      <c r="T242" s="1" t="e">
        <f>RTSs_volumes!#REF!*Q242</f>
        <v>#REF!</v>
      </c>
      <c r="U242" s="1" t="e">
        <f t="shared" si="21"/>
        <v>#REF!</v>
      </c>
      <c r="X242" s="15">
        <v>0.28444365384615322</v>
      </c>
      <c r="Y242" s="15">
        <v>0.1099642676282049</v>
      </c>
      <c r="Z242" s="15">
        <v>16.967578259874777</v>
      </c>
      <c r="AA242" s="15">
        <v>17.361986181349135</v>
      </c>
      <c r="AB242" s="15">
        <v>3.157779060725327E-2</v>
      </c>
      <c r="AC242" s="15">
        <v>1.2207790789108419E-2</v>
      </c>
      <c r="AD242" s="15">
        <v>1.8836723061232554</v>
      </c>
      <c r="AE242" s="15">
        <v>1.9274578875196171</v>
      </c>
      <c r="AF242" s="17" t="e">
        <f>X242*RTSs_volumes!#REF!</f>
        <v>#REF!</v>
      </c>
      <c r="AG242" s="17" t="e">
        <f>Y242*RTSs_volumes!#REF!</f>
        <v>#REF!</v>
      </c>
      <c r="AH242" s="17" t="e">
        <f>Z242*RTSs_volumes!#REF!</f>
        <v>#REF!</v>
      </c>
      <c r="AI242" s="17" t="e">
        <f t="shared" si="22"/>
        <v>#REF!</v>
      </c>
      <c r="AJ242" s="18" t="e">
        <f>RTSs_volumes!#REF!*AF242</f>
        <v>#REF!</v>
      </c>
      <c r="AK242" s="18" t="e">
        <f>RTSs_volumes!#REF!*AG242</f>
        <v>#REF!</v>
      </c>
      <c r="AL242" s="18" t="e">
        <f>RTSs_volumes!#REF!*AH242</f>
        <v>#REF!</v>
      </c>
      <c r="AM242" s="18" t="e">
        <f t="shared" si="23"/>
        <v>#REF!</v>
      </c>
      <c r="AN242" s="18" t="e">
        <f t="shared" si="24"/>
        <v>#REF!</v>
      </c>
      <c r="AO242" s="18" t="e">
        <f t="shared" si="25"/>
        <v>#REF!</v>
      </c>
      <c r="AP242" s="18" t="e">
        <f t="shared" si="26"/>
        <v>#REF!</v>
      </c>
      <c r="AQ242" s="18" t="e">
        <f t="shared" si="27"/>
        <v>#REF!</v>
      </c>
    </row>
    <row r="243" spans="7:43">
      <c r="G243">
        <v>16841.632700000002</v>
      </c>
      <c r="H243">
        <v>-65968.640019999992</v>
      </c>
      <c r="J243">
        <v>589457.14450000005</v>
      </c>
      <c r="K243">
        <v>-707183.82101439999</v>
      </c>
      <c r="L243">
        <v>-117726.67651439994</v>
      </c>
      <c r="N243" s="14" t="s">
        <v>39</v>
      </c>
      <c r="O243" s="2">
        <v>2.7799999999999999E-3</v>
      </c>
      <c r="P243" s="2">
        <v>1.15E-2</v>
      </c>
      <c r="Q243" s="2">
        <v>2.7100000000000002E-3</v>
      </c>
      <c r="R243" s="1" t="e">
        <f>RTSs_volumes!#REF!*O243</f>
        <v>#REF!</v>
      </c>
      <c r="S243" s="1" t="e">
        <f>RTSs_volumes!#REF!*P243</f>
        <v>#REF!</v>
      </c>
      <c r="T243" s="1" t="e">
        <f>RTSs_volumes!#REF!*Q243</f>
        <v>#REF!</v>
      </c>
      <c r="U243" s="1" t="e">
        <f t="shared" si="21"/>
        <v>#REF!</v>
      </c>
      <c r="X243" s="15">
        <v>0.28444365384615322</v>
      </c>
      <c r="Y243" s="15">
        <v>0.1099642676282049</v>
      </c>
      <c r="Z243" s="15">
        <v>16.967578259874777</v>
      </c>
      <c r="AA243" s="15">
        <v>17.361986181349135</v>
      </c>
      <c r="AB243" s="15">
        <v>3.157779060725327E-2</v>
      </c>
      <c r="AC243" s="15">
        <v>1.2207790789108419E-2</v>
      </c>
      <c r="AD243" s="15">
        <v>1.8836723061232554</v>
      </c>
      <c r="AE243" s="15">
        <v>1.9274578875196171</v>
      </c>
      <c r="AF243" s="17" t="e">
        <f>X243*RTSs_volumes!#REF!</f>
        <v>#REF!</v>
      </c>
      <c r="AG243" s="17" t="e">
        <f>Y243*RTSs_volumes!#REF!</f>
        <v>#REF!</v>
      </c>
      <c r="AH243" s="17" t="e">
        <f>Z243*RTSs_volumes!#REF!</f>
        <v>#REF!</v>
      </c>
      <c r="AI243" s="17" t="e">
        <f t="shared" si="22"/>
        <v>#REF!</v>
      </c>
      <c r="AJ243" s="18" t="e">
        <f>RTSs_volumes!#REF!*AF243</f>
        <v>#REF!</v>
      </c>
      <c r="AK243" s="18" t="e">
        <f>RTSs_volumes!#REF!*AG243</f>
        <v>#REF!</v>
      </c>
      <c r="AL243" s="18" t="e">
        <f>RTSs_volumes!#REF!*AH243</f>
        <v>#REF!</v>
      </c>
      <c r="AM243" s="18" t="e">
        <f t="shared" si="23"/>
        <v>#REF!</v>
      </c>
      <c r="AN243" s="18" t="e">
        <f t="shared" si="24"/>
        <v>#REF!</v>
      </c>
      <c r="AO243" s="18" t="e">
        <f t="shared" si="25"/>
        <v>#REF!</v>
      </c>
      <c r="AP243" s="18" t="e">
        <f t="shared" si="26"/>
        <v>#REF!</v>
      </c>
      <c r="AQ243" s="18" t="e">
        <f t="shared" si="27"/>
        <v>#REF!</v>
      </c>
    </row>
    <row r="244" spans="7:43">
      <c r="G244">
        <v>17787.45822</v>
      </c>
      <c r="H244">
        <v>214338.87155100002</v>
      </c>
      <c r="J244">
        <v>622561.03769999999</v>
      </c>
      <c r="K244">
        <v>2297712.7030267203</v>
      </c>
      <c r="L244">
        <v>2920273.7407267205</v>
      </c>
      <c r="N244" s="14" t="s">
        <v>39</v>
      </c>
      <c r="O244" s="2">
        <v>2.7799999999999999E-3</v>
      </c>
      <c r="P244" s="2">
        <v>1.15E-2</v>
      </c>
      <c r="Q244" s="2">
        <v>2.7100000000000002E-3</v>
      </c>
      <c r="R244" s="1" t="e">
        <f>RTSs_volumes!#REF!*O244</f>
        <v>#REF!</v>
      </c>
      <c r="S244" s="1" t="e">
        <f>RTSs_volumes!#REF!*P244</f>
        <v>#REF!</v>
      </c>
      <c r="T244" s="1" t="e">
        <f>RTSs_volumes!#REF!*Q244</f>
        <v>#REF!</v>
      </c>
      <c r="U244" s="1" t="e">
        <f t="shared" si="21"/>
        <v>#REF!</v>
      </c>
      <c r="X244" s="15">
        <v>0.28444365384615322</v>
      </c>
      <c r="Y244" s="15">
        <v>0.1099642676282049</v>
      </c>
      <c r="Z244" s="15">
        <v>16.967578259874777</v>
      </c>
      <c r="AA244" s="15">
        <v>17.361986181349135</v>
      </c>
      <c r="AB244" s="15">
        <v>3.157779060725327E-2</v>
      </c>
      <c r="AC244" s="15">
        <v>1.2207790789108419E-2</v>
      </c>
      <c r="AD244" s="15">
        <v>1.8836723061232554</v>
      </c>
      <c r="AE244" s="15">
        <v>1.9274578875196171</v>
      </c>
      <c r="AF244" s="17" t="e">
        <f>X244*RTSs_volumes!#REF!</f>
        <v>#REF!</v>
      </c>
      <c r="AG244" s="17" t="e">
        <f>Y244*RTSs_volumes!#REF!</f>
        <v>#REF!</v>
      </c>
      <c r="AH244" s="17" t="e">
        <f>Z244*RTSs_volumes!#REF!</f>
        <v>#REF!</v>
      </c>
      <c r="AI244" s="17" t="e">
        <f t="shared" si="22"/>
        <v>#REF!</v>
      </c>
      <c r="AJ244" s="18" t="e">
        <f>RTSs_volumes!#REF!*AF244</f>
        <v>#REF!</v>
      </c>
      <c r="AK244" s="18" t="e">
        <f>RTSs_volumes!#REF!*AG244</f>
        <v>#REF!</v>
      </c>
      <c r="AL244" s="18" t="e">
        <f>RTSs_volumes!#REF!*AH244</f>
        <v>#REF!</v>
      </c>
      <c r="AM244" s="18" t="e">
        <f t="shared" si="23"/>
        <v>#REF!</v>
      </c>
      <c r="AN244" s="18" t="e">
        <f t="shared" si="24"/>
        <v>#REF!</v>
      </c>
      <c r="AO244" s="18" t="e">
        <f t="shared" si="25"/>
        <v>#REF!</v>
      </c>
      <c r="AP244" s="18" t="e">
        <f t="shared" si="26"/>
        <v>#REF!</v>
      </c>
      <c r="AQ244" s="18" t="e">
        <f t="shared" si="27"/>
        <v>#REF!</v>
      </c>
    </row>
    <row r="245" spans="7:43">
      <c r="G245">
        <v>43708.023839999994</v>
      </c>
      <c r="H245">
        <v>-34092.258595199994</v>
      </c>
      <c r="J245">
        <v>1529780.8343999998</v>
      </c>
      <c r="K245">
        <v>0</v>
      </c>
      <c r="L245">
        <v>1529780.8343999998</v>
      </c>
      <c r="N245" s="14" t="s">
        <v>39</v>
      </c>
      <c r="O245" s="2">
        <v>2.7799999999999999E-3</v>
      </c>
      <c r="P245" s="2">
        <v>1.15E-2</v>
      </c>
      <c r="Q245" s="2">
        <v>2.7100000000000002E-3</v>
      </c>
      <c r="R245" s="1" t="e">
        <f>RTSs_volumes!#REF!*O245</f>
        <v>#REF!</v>
      </c>
      <c r="S245" s="1" t="e">
        <f>RTSs_volumes!#REF!*P245</f>
        <v>#REF!</v>
      </c>
      <c r="T245" s="1" t="e">
        <f>RTSs_volumes!#REF!*Q245</f>
        <v>#REF!</v>
      </c>
      <c r="U245" s="1" t="e">
        <f t="shared" si="21"/>
        <v>#REF!</v>
      </c>
      <c r="X245" s="15">
        <v>0.28444365384615322</v>
      </c>
      <c r="Y245" s="15">
        <v>0.1099642676282049</v>
      </c>
      <c r="Z245" s="15">
        <v>16.967578259874777</v>
      </c>
      <c r="AA245" s="15">
        <v>17.361986181349135</v>
      </c>
      <c r="AB245" s="15">
        <v>3.157779060725327E-2</v>
      </c>
      <c r="AC245" s="15">
        <v>1.2207790789108419E-2</v>
      </c>
      <c r="AD245" s="15">
        <v>1.8836723061232554</v>
      </c>
      <c r="AE245" s="15">
        <v>1.9274578875196171</v>
      </c>
      <c r="AF245" s="17" t="e">
        <f>X245*RTSs_volumes!#REF!</f>
        <v>#REF!</v>
      </c>
      <c r="AG245" s="17" t="e">
        <f>Y245*RTSs_volumes!#REF!</f>
        <v>#REF!</v>
      </c>
      <c r="AH245" s="17" t="e">
        <f>Z245*RTSs_volumes!#REF!</f>
        <v>#REF!</v>
      </c>
      <c r="AI245" s="17" t="e">
        <f t="shared" si="22"/>
        <v>#REF!</v>
      </c>
      <c r="AJ245" s="18" t="e">
        <f>RTSs_volumes!#REF!*AF245</f>
        <v>#REF!</v>
      </c>
      <c r="AK245" s="18" t="e">
        <f>RTSs_volumes!#REF!*AG245</f>
        <v>#REF!</v>
      </c>
      <c r="AL245" s="18" t="e">
        <f>RTSs_volumes!#REF!*AH245</f>
        <v>#REF!</v>
      </c>
      <c r="AM245" s="18" t="e">
        <f t="shared" si="23"/>
        <v>#REF!</v>
      </c>
      <c r="AN245" s="18" t="e">
        <f t="shared" si="24"/>
        <v>#REF!</v>
      </c>
      <c r="AO245" s="18" t="e">
        <f t="shared" si="25"/>
        <v>#REF!</v>
      </c>
      <c r="AP245" s="18" t="e">
        <f t="shared" si="26"/>
        <v>#REF!</v>
      </c>
      <c r="AQ245" s="18" t="e">
        <f t="shared" si="27"/>
        <v>#REF!</v>
      </c>
    </row>
    <row r="246" spans="7:43">
      <c r="G246">
        <v>27686.503545</v>
      </c>
      <c r="H246">
        <v>-104810.46865499999</v>
      </c>
      <c r="J246">
        <v>1633503.709155</v>
      </c>
      <c r="K246">
        <v>-2163395.5709557692</v>
      </c>
      <c r="L246">
        <v>-529891.86180076911</v>
      </c>
      <c r="N246" s="14" t="s">
        <v>39</v>
      </c>
      <c r="O246" s="2">
        <v>2.7799999999999999E-3</v>
      </c>
      <c r="P246" s="2">
        <v>1.15E-2</v>
      </c>
      <c r="Q246" s="2">
        <v>2.7100000000000002E-3</v>
      </c>
      <c r="R246" s="1" t="e">
        <f>RTSs_volumes!#REF!*O246</f>
        <v>#REF!</v>
      </c>
      <c r="S246" s="1" t="e">
        <f>RTSs_volumes!#REF!*P246</f>
        <v>#REF!</v>
      </c>
      <c r="T246" s="1" t="e">
        <f>RTSs_volumes!#REF!*Q246</f>
        <v>#REF!</v>
      </c>
      <c r="U246" s="1" t="e">
        <f t="shared" si="21"/>
        <v>#REF!</v>
      </c>
      <c r="X246" s="15">
        <v>0.28444365384615322</v>
      </c>
      <c r="Y246" s="15">
        <v>0.1099642676282049</v>
      </c>
      <c r="Z246" s="15">
        <v>16.967578259874777</v>
      </c>
      <c r="AA246" s="15">
        <v>17.361986181349135</v>
      </c>
      <c r="AB246" s="15">
        <v>3.157779060725327E-2</v>
      </c>
      <c r="AC246" s="15">
        <v>1.2207790789108419E-2</v>
      </c>
      <c r="AD246" s="15">
        <v>1.8836723061232554</v>
      </c>
      <c r="AE246" s="15">
        <v>1.9274578875196171</v>
      </c>
      <c r="AF246" s="17" t="e">
        <f>X246*RTSs_volumes!#REF!</f>
        <v>#REF!</v>
      </c>
      <c r="AG246" s="17" t="e">
        <f>Y246*RTSs_volumes!#REF!</f>
        <v>#REF!</v>
      </c>
      <c r="AH246" s="17" t="e">
        <f>Z246*RTSs_volumes!#REF!</f>
        <v>#REF!</v>
      </c>
      <c r="AI246" s="17" t="e">
        <f t="shared" si="22"/>
        <v>#REF!</v>
      </c>
      <c r="AJ246" s="18" t="e">
        <f>RTSs_volumes!#REF!*AF246</f>
        <v>#REF!</v>
      </c>
      <c r="AK246" s="18" t="e">
        <f>RTSs_volumes!#REF!*AG246</f>
        <v>#REF!</v>
      </c>
      <c r="AL246" s="18" t="e">
        <f>RTSs_volumes!#REF!*AH246</f>
        <v>#REF!</v>
      </c>
      <c r="AM246" s="18" t="e">
        <f t="shared" si="23"/>
        <v>#REF!</v>
      </c>
      <c r="AN246" s="18" t="e">
        <f t="shared" si="24"/>
        <v>#REF!</v>
      </c>
      <c r="AO246" s="18" t="e">
        <f t="shared" si="25"/>
        <v>#REF!</v>
      </c>
      <c r="AP246" s="18" t="e">
        <f t="shared" si="26"/>
        <v>#REF!</v>
      </c>
      <c r="AQ246" s="18" t="e">
        <f t="shared" si="27"/>
        <v>#REF!</v>
      </c>
    </row>
    <row r="247" spans="7:43">
      <c r="G247">
        <v>424.94456400000013</v>
      </c>
      <c r="H247">
        <v>182.72616251999966</v>
      </c>
      <c r="J247">
        <v>13173.281484000005</v>
      </c>
      <c r="K247">
        <v>1411.9748921999974</v>
      </c>
      <c r="L247">
        <v>14585.256376200003</v>
      </c>
      <c r="N247" s="14" t="s">
        <v>39</v>
      </c>
      <c r="O247" s="2">
        <v>2.7799999999999999E-3</v>
      </c>
      <c r="P247" s="2">
        <v>1.15E-2</v>
      </c>
      <c r="Q247" s="2">
        <v>2.7100000000000002E-3</v>
      </c>
      <c r="R247" s="1" t="e">
        <f>RTSs_volumes!#REF!*O247</f>
        <v>#REF!</v>
      </c>
      <c r="S247" s="1" t="e">
        <f>RTSs_volumes!#REF!*P247</f>
        <v>#REF!</v>
      </c>
      <c r="T247" s="1" t="e">
        <f>RTSs_volumes!#REF!*Q247</f>
        <v>#REF!</v>
      </c>
      <c r="U247" s="1" t="e">
        <f t="shared" si="21"/>
        <v>#REF!</v>
      </c>
      <c r="X247" s="15">
        <v>0.28444365384615322</v>
      </c>
      <c r="Y247" s="15">
        <v>0.1099642676282049</v>
      </c>
      <c r="Z247" s="15">
        <v>16.967578259874777</v>
      </c>
      <c r="AA247" s="15">
        <v>17.361986181349135</v>
      </c>
      <c r="AB247" s="15">
        <v>3.157779060725327E-2</v>
      </c>
      <c r="AC247" s="15">
        <v>1.2207790789108419E-2</v>
      </c>
      <c r="AD247" s="15">
        <v>1.8836723061232554</v>
      </c>
      <c r="AE247" s="15">
        <v>1.9274578875196171</v>
      </c>
      <c r="AF247" s="17" t="e">
        <f>X247*RTSs_volumes!#REF!</f>
        <v>#REF!</v>
      </c>
      <c r="AG247" s="17" t="e">
        <f>Y247*RTSs_volumes!#REF!</f>
        <v>#REF!</v>
      </c>
      <c r="AH247" s="17" t="e">
        <f>Z247*RTSs_volumes!#REF!</f>
        <v>#REF!</v>
      </c>
      <c r="AI247" s="17" t="e">
        <f t="shared" si="22"/>
        <v>#REF!</v>
      </c>
      <c r="AJ247" s="18" t="e">
        <f>RTSs_volumes!#REF!*AF247</f>
        <v>#REF!</v>
      </c>
      <c r="AK247" s="18" t="e">
        <f>RTSs_volumes!#REF!*AG247</f>
        <v>#REF!</v>
      </c>
      <c r="AL247" s="18" t="e">
        <f>RTSs_volumes!#REF!*AH247</f>
        <v>#REF!</v>
      </c>
      <c r="AM247" s="18" t="e">
        <f t="shared" si="23"/>
        <v>#REF!</v>
      </c>
      <c r="AN247" s="18" t="e">
        <f t="shared" si="24"/>
        <v>#REF!</v>
      </c>
      <c r="AO247" s="18" t="e">
        <f t="shared" si="25"/>
        <v>#REF!</v>
      </c>
      <c r="AP247" s="18" t="e">
        <f t="shared" si="26"/>
        <v>#REF!</v>
      </c>
      <c r="AQ247" s="18" t="e">
        <f t="shared" si="27"/>
        <v>#REF!</v>
      </c>
    </row>
    <row r="248" spans="7:43">
      <c r="G248">
        <v>35965.617333999995</v>
      </c>
      <c r="H248">
        <v>259312.10097813996</v>
      </c>
      <c r="J248">
        <v>1114934.1373539998</v>
      </c>
      <c r="K248">
        <v>2003775.3257401725</v>
      </c>
      <c r="L248">
        <v>3118709.4630941721</v>
      </c>
      <c r="N248" s="14" t="s">
        <v>39</v>
      </c>
      <c r="O248" s="2">
        <v>2.7799999999999999E-3</v>
      </c>
      <c r="P248" s="2">
        <v>1.15E-2</v>
      </c>
      <c r="Q248" s="2">
        <v>2.7100000000000002E-3</v>
      </c>
      <c r="R248" s="1" t="e">
        <f>RTSs_volumes!#REF!*O248</f>
        <v>#REF!</v>
      </c>
      <c r="S248" s="1" t="e">
        <f>RTSs_volumes!#REF!*P248</f>
        <v>#REF!</v>
      </c>
      <c r="T248" s="1" t="e">
        <f>RTSs_volumes!#REF!*Q248</f>
        <v>#REF!</v>
      </c>
      <c r="U248" s="1" t="e">
        <f t="shared" si="21"/>
        <v>#REF!</v>
      </c>
      <c r="X248" s="15">
        <v>0.28444365384615322</v>
      </c>
      <c r="Y248" s="15">
        <v>0.1099642676282049</v>
      </c>
      <c r="Z248" s="15">
        <v>16.967578259874777</v>
      </c>
      <c r="AA248" s="15">
        <v>17.361986181349135</v>
      </c>
      <c r="AB248" s="15">
        <v>3.157779060725327E-2</v>
      </c>
      <c r="AC248" s="15">
        <v>1.2207790789108419E-2</v>
      </c>
      <c r="AD248" s="15">
        <v>1.8836723061232554</v>
      </c>
      <c r="AE248" s="15">
        <v>1.9274578875196171</v>
      </c>
      <c r="AF248" s="17" t="e">
        <f>X248*RTSs_volumes!#REF!</f>
        <v>#REF!</v>
      </c>
      <c r="AG248" s="17" t="e">
        <f>Y248*RTSs_volumes!#REF!</f>
        <v>#REF!</v>
      </c>
      <c r="AH248" s="17" t="e">
        <f>Z248*RTSs_volumes!#REF!</f>
        <v>#REF!</v>
      </c>
      <c r="AI248" s="17" t="e">
        <f t="shared" si="22"/>
        <v>#REF!</v>
      </c>
      <c r="AJ248" s="18" t="e">
        <f>RTSs_volumes!#REF!*AF248</f>
        <v>#REF!</v>
      </c>
      <c r="AK248" s="18" t="e">
        <f>RTSs_volumes!#REF!*AG248</f>
        <v>#REF!</v>
      </c>
      <c r="AL248" s="18" t="e">
        <f>RTSs_volumes!#REF!*AH248</f>
        <v>#REF!</v>
      </c>
      <c r="AM248" s="18" t="e">
        <f t="shared" si="23"/>
        <v>#REF!</v>
      </c>
      <c r="AN248" s="18" t="e">
        <f t="shared" si="24"/>
        <v>#REF!</v>
      </c>
      <c r="AO248" s="18" t="e">
        <f t="shared" si="25"/>
        <v>#REF!</v>
      </c>
      <c r="AP248" s="18" t="e">
        <f t="shared" si="26"/>
        <v>#REF!</v>
      </c>
      <c r="AQ248" s="18" t="e">
        <f t="shared" si="27"/>
        <v>#REF!</v>
      </c>
    </row>
    <row r="249" spans="7:43">
      <c r="G249">
        <v>51395.036615999998</v>
      </c>
      <c r="H249">
        <v>25697.518307999999</v>
      </c>
      <c r="J249">
        <v>2055801.4646399999</v>
      </c>
      <c r="K249">
        <v>379532.57808738464</v>
      </c>
      <c r="L249">
        <v>2435334.0427273847</v>
      </c>
      <c r="N249" s="14" t="s">
        <v>39</v>
      </c>
      <c r="O249" s="2">
        <v>2.7799999999999999E-3</v>
      </c>
      <c r="P249" s="2">
        <v>1.15E-2</v>
      </c>
      <c r="Q249" s="2">
        <v>2.7100000000000002E-3</v>
      </c>
      <c r="R249" s="1" t="e">
        <f>RTSs_volumes!#REF!*O249</f>
        <v>#REF!</v>
      </c>
      <c r="S249" s="1" t="e">
        <f>RTSs_volumes!#REF!*P249</f>
        <v>#REF!</v>
      </c>
      <c r="T249" s="1" t="e">
        <f>RTSs_volumes!#REF!*Q249</f>
        <v>#REF!</v>
      </c>
      <c r="U249" s="1" t="e">
        <f t="shared" si="21"/>
        <v>#REF!</v>
      </c>
      <c r="X249" s="15">
        <v>0.28444365384615322</v>
      </c>
      <c r="Y249" s="15">
        <v>0.1099642676282049</v>
      </c>
      <c r="Z249" s="15">
        <v>16.967578259874777</v>
      </c>
      <c r="AA249" s="15">
        <v>17.361986181349135</v>
      </c>
      <c r="AB249" s="15">
        <v>3.157779060725327E-2</v>
      </c>
      <c r="AC249" s="15">
        <v>1.2207790789108419E-2</v>
      </c>
      <c r="AD249" s="15">
        <v>1.8836723061232554</v>
      </c>
      <c r="AE249" s="15">
        <v>1.9274578875196171</v>
      </c>
      <c r="AF249" s="17" t="e">
        <f>X249*RTSs_volumes!#REF!</f>
        <v>#REF!</v>
      </c>
      <c r="AG249" s="17" t="e">
        <f>Y249*RTSs_volumes!#REF!</f>
        <v>#REF!</v>
      </c>
      <c r="AH249" s="17" t="e">
        <f>Z249*RTSs_volumes!#REF!</f>
        <v>#REF!</v>
      </c>
      <c r="AI249" s="17" t="e">
        <f t="shared" si="22"/>
        <v>#REF!</v>
      </c>
      <c r="AJ249" s="18" t="e">
        <f>RTSs_volumes!#REF!*AF249</f>
        <v>#REF!</v>
      </c>
      <c r="AK249" s="18" t="e">
        <f>RTSs_volumes!#REF!*AG249</f>
        <v>#REF!</v>
      </c>
      <c r="AL249" s="18" t="e">
        <f>RTSs_volumes!#REF!*AH249</f>
        <v>#REF!</v>
      </c>
      <c r="AM249" s="18" t="e">
        <f t="shared" si="23"/>
        <v>#REF!</v>
      </c>
      <c r="AN249" s="18" t="e">
        <f t="shared" si="24"/>
        <v>#REF!</v>
      </c>
      <c r="AO249" s="18" t="e">
        <f t="shared" si="25"/>
        <v>#REF!</v>
      </c>
      <c r="AP249" s="18" t="e">
        <f t="shared" si="26"/>
        <v>#REF!</v>
      </c>
      <c r="AQ249" s="18" t="e">
        <f t="shared" si="27"/>
        <v>#REF!</v>
      </c>
    </row>
    <row r="250" spans="7:43">
      <c r="G250">
        <v>10828.267092</v>
      </c>
      <c r="H250">
        <v>-26546.662125999999</v>
      </c>
      <c r="J250">
        <v>314019.74566800002</v>
      </c>
      <c r="K250">
        <v>-378976.4869022069</v>
      </c>
      <c r="L250">
        <v>-64956.741234206886</v>
      </c>
      <c r="N250" s="14" t="s">
        <v>39</v>
      </c>
      <c r="O250" s="2">
        <v>2.7799999999999999E-3</v>
      </c>
      <c r="P250" s="2">
        <v>1.15E-2</v>
      </c>
      <c r="Q250" s="2">
        <v>2.7100000000000002E-3</v>
      </c>
      <c r="R250" s="1" t="e">
        <f>RTSs_volumes!#REF!*O250</f>
        <v>#REF!</v>
      </c>
      <c r="S250" s="1" t="e">
        <f>RTSs_volumes!#REF!*P250</f>
        <v>#REF!</v>
      </c>
      <c r="T250" s="1" t="e">
        <f>RTSs_volumes!#REF!*Q250</f>
        <v>#REF!</v>
      </c>
      <c r="U250" s="1" t="e">
        <f t="shared" si="21"/>
        <v>#REF!</v>
      </c>
      <c r="X250" s="15">
        <v>0.28444365384615322</v>
      </c>
      <c r="Y250" s="15">
        <v>0.1099642676282049</v>
      </c>
      <c r="Z250" s="15">
        <v>16.967578259874777</v>
      </c>
      <c r="AA250" s="15">
        <v>17.361986181349135</v>
      </c>
      <c r="AB250" s="15">
        <v>3.157779060725327E-2</v>
      </c>
      <c r="AC250" s="15">
        <v>1.2207790789108419E-2</v>
      </c>
      <c r="AD250" s="15">
        <v>1.8836723061232554</v>
      </c>
      <c r="AE250" s="15">
        <v>1.9274578875196171</v>
      </c>
      <c r="AF250" s="17" t="e">
        <f>X250*RTSs_volumes!#REF!</f>
        <v>#REF!</v>
      </c>
      <c r="AG250" s="17" t="e">
        <f>Y250*RTSs_volumes!#REF!</f>
        <v>#REF!</v>
      </c>
      <c r="AH250" s="17" t="e">
        <f>Z250*RTSs_volumes!#REF!</f>
        <v>#REF!</v>
      </c>
      <c r="AI250" s="17" t="e">
        <f t="shared" si="22"/>
        <v>#REF!</v>
      </c>
      <c r="AJ250" s="18" t="e">
        <f>RTSs_volumes!#REF!*AF250</f>
        <v>#REF!</v>
      </c>
      <c r="AK250" s="18" t="e">
        <f>RTSs_volumes!#REF!*AG250</f>
        <v>#REF!</v>
      </c>
      <c r="AL250" s="18" t="e">
        <f>RTSs_volumes!#REF!*AH250</f>
        <v>#REF!</v>
      </c>
      <c r="AM250" s="18" t="e">
        <f t="shared" si="23"/>
        <v>#REF!</v>
      </c>
      <c r="AN250" s="18" t="e">
        <f t="shared" si="24"/>
        <v>#REF!</v>
      </c>
      <c r="AO250" s="18" t="e">
        <f t="shared" si="25"/>
        <v>#REF!</v>
      </c>
      <c r="AP250" s="18" t="e">
        <f t="shared" si="26"/>
        <v>#REF!</v>
      </c>
      <c r="AQ250" s="18" t="e">
        <f t="shared" si="27"/>
        <v>#REF!</v>
      </c>
    </row>
    <row r="251" spans="7:43">
      <c r="G251">
        <v>6647.3673719999997</v>
      </c>
      <c r="H251">
        <v>-1528.8944955599991</v>
      </c>
      <c r="J251">
        <v>192773.653788</v>
      </c>
      <c r="K251">
        <v>0</v>
      </c>
      <c r="L251">
        <v>192773.653788</v>
      </c>
      <c r="N251" s="14" t="s">
        <v>39</v>
      </c>
      <c r="O251" s="2">
        <v>2.7799999999999999E-3</v>
      </c>
      <c r="P251" s="2">
        <v>1.15E-2</v>
      </c>
      <c r="Q251" s="2">
        <v>2.7100000000000002E-3</v>
      </c>
      <c r="R251" s="1" t="e">
        <f>RTSs_volumes!#REF!*O251</f>
        <v>#REF!</v>
      </c>
      <c r="S251" s="1" t="e">
        <f>RTSs_volumes!#REF!*P251</f>
        <v>#REF!</v>
      </c>
      <c r="T251" s="1" t="e">
        <f>RTSs_volumes!#REF!*Q251</f>
        <v>#REF!</v>
      </c>
      <c r="U251" s="1" t="e">
        <f t="shared" si="21"/>
        <v>#REF!</v>
      </c>
      <c r="X251" s="15">
        <v>0.28444365384615322</v>
      </c>
      <c r="Y251" s="15">
        <v>0.1099642676282049</v>
      </c>
      <c r="Z251" s="15">
        <v>16.967578259874777</v>
      </c>
      <c r="AA251" s="15">
        <v>17.361986181349135</v>
      </c>
      <c r="AB251" s="15">
        <v>3.157779060725327E-2</v>
      </c>
      <c r="AC251" s="15">
        <v>1.2207790789108419E-2</v>
      </c>
      <c r="AD251" s="15">
        <v>1.8836723061232554</v>
      </c>
      <c r="AE251" s="15">
        <v>1.9274578875196171</v>
      </c>
      <c r="AF251" s="17" t="e">
        <f>X251*RTSs_volumes!#REF!</f>
        <v>#REF!</v>
      </c>
      <c r="AG251" s="17" t="e">
        <f>Y251*RTSs_volumes!#REF!</f>
        <v>#REF!</v>
      </c>
      <c r="AH251" s="17" t="e">
        <f>Z251*RTSs_volumes!#REF!</f>
        <v>#REF!</v>
      </c>
      <c r="AI251" s="17" t="e">
        <f t="shared" si="22"/>
        <v>#REF!</v>
      </c>
      <c r="AJ251" s="18" t="e">
        <f>RTSs_volumes!#REF!*AF251</f>
        <v>#REF!</v>
      </c>
      <c r="AK251" s="18" t="e">
        <f>RTSs_volumes!#REF!*AG251</f>
        <v>#REF!</v>
      </c>
      <c r="AL251" s="18" t="e">
        <f>RTSs_volumes!#REF!*AH251</f>
        <v>#REF!</v>
      </c>
      <c r="AM251" s="18" t="e">
        <f t="shared" si="23"/>
        <v>#REF!</v>
      </c>
      <c r="AN251" s="18" t="e">
        <f t="shared" si="24"/>
        <v>#REF!</v>
      </c>
      <c r="AO251" s="18" t="e">
        <f t="shared" si="25"/>
        <v>#REF!</v>
      </c>
      <c r="AP251" s="18" t="e">
        <f t="shared" si="26"/>
        <v>#REF!</v>
      </c>
      <c r="AQ251" s="18" t="e">
        <f t="shared" si="27"/>
        <v>#REF!</v>
      </c>
    </row>
    <row r="252" spans="7:43">
      <c r="G252">
        <v>14431.338472000001</v>
      </c>
      <c r="H252">
        <v>13998.398317839999</v>
      </c>
      <c r="J252">
        <v>418508.81568800006</v>
      </c>
      <c r="K252">
        <v>199839.20357192276</v>
      </c>
      <c r="L252">
        <v>618348.01925992279</v>
      </c>
      <c r="N252" s="14" t="s">
        <v>39</v>
      </c>
      <c r="O252" s="2">
        <v>2.7799999999999999E-3</v>
      </c>
      <c r="P252" s="2">
        <v>1.15E-2</v>
      </c>
      <c r="Q252" s="2">
        <v>2.7100000000000002E-3</v>
      </c>
      <c r="R252" s="1" t="e">
        <f>RTSs_volumes!#REF!*O252</f>
        <v>#REF!</v>
      </c>
      <c r="S252" s="1" t="e">
        <f>RTSs_volumes!#REF!*P252</f>
        <v>#REF!</v>
      </c>
      <c r="T252" s="1" t="e">
        <f>RTSs_volumes!#REF!*Q252</f>
        <v>#REF!</v>
      </c>
      <c r="U252" s="1" t="e">
        <f t="shared" si="21"/>
        <v>#REF!</v>
      </c>
      <c r="X252" s="15">
        <v>0.28444365384615322</v>
      </c>
      <c r="Y252" s="15">
        <v>0.1099642676282049</v>
      </c>
      <c r="Z252" s="15">
        <v>16.967578259874777</v>
      </c>
      <c r="AA252" s="15">
        <v>17.361986181349135</v>
      </c>
      <c r="AB252" s="15">
        <v>3.157779060725327E-2</v>
      </c>
      <c r="AC252" s="15">
        <v>1.2207790789108419E-2</v>
      </c>
      <c r="AD252" s="15">
        <v>1.8836723061232554</v>
      </c>
      <c r="AE252" s="15">
        <v>1.9274578875196171</v>
      </c>
      <c r="AF252" s="17" t="e">
        <f>X252*RTSs_volumes!#REF!</f>
        <v>#REF!</v>
      </c>
      <c r="AG252" s="17" t="e">
        <f>Y252*RTSs_volumes!#REF!</f>
        <v>#REF!</v>
      </c>
      <c r="AH252" s="17" t="e">
        <f>Z252*RTSs_volumes!#REF!</f>
        <v>#REF!</v>
      </c>
      <c r="AI252" s="17" t="e">
        <f t="shared" si="22"/>
        <v>#REF!</v>
      </c>
      <c r="AJ252" s="18" t="e">
        <f>RTSs_volumes!#REF!*AF252</f>
        <v>#REF!</v>
      </c>
      <c r="AK252" s="18" t="e">
        <f>RTSs_volumes!#REF!*AG252</f>
        <v>#REF!</v>
      </c>
      <c r="AL252" s="18" t="e">
        <f>RTSs_volumes!#REF!*AH252</f>
        <v>#REF!</v>
      </c>
      <c r="AM252" s="18" t="e">
        <f t="shared" si="23"/>
        <v>#REF!</v>
      </c>
      <c r="AN252" s="18" t="e">
        <f t="shared" si="24"/>
        <v>#REF!</v>
      </c>
      <c r="AO252" s="18" t="e">
        <f t="shared" si="25"/>
        <v>#REF!</v>
      </c>
      <c r="AP252" s="18" t="e">
        <f t="shared" si="26"/>
        <v>#REF!</v>
      </c>
      <c r="AQ252" s="18" t="e">
        <f t="shared" si="27"/>
        <v>#REF!</v>
      </c>
    </row>
    <row r="253" spans="7:43">
      <c r="G253">
        <v>22105.507978000001</v>
      </c>
      <c r="H253">
        <v>99916.896060559986</v>
      </c>
      <c r="J253">
        <v>641059.73136199999</v>
      </c>
      <c r="K253">
        <v>1426399.8265197184</v>
      </c>
      <c r="L253">
        <v>2067459.5578817185</v>
      </c>
      <c r="N253" s="14" t="s">
        <v>39</v>
      </c>
      <c r="O253" s="2">
        <v>2.7799999999999999E-3</v>
      </c>
      <c r="P253" s="2">
        <v>1.15E-2</v>
      </c>
      <c r="Q253" s="2">
        <v>2.7100000000000002E-3</v>
      </c>
      <c r="R253" s="1" t="e">
        <f>RTSs_volumes!#REF!*O253</f>
        <v>#REF!</v>
      </c>
      <c r="S253" s="1" t="e">
        <f>RTSs_volumes!#REF!*P253</f>
        <v>#REF!</v>
      </c>
      <c r="T253" s="1" t="e">
        <f>RTSs_volumes!#REF!*Q253</f>
        <v>#REF!</v>
      </c>
      <c r="U253" s="1" t="e">
        <f t="shared" si="21"/>
        <v>#REF!</v>
      </c>
      <c r="X253" s="15">
        <v>0.28444365384615322</v>
      </c>
      <c r="Y253" s="15">
        <v>0.1099642676282049</v>
      </c>
      <c r="Z253" s="15">
        <v>16.967578259874777</v>
      </c>
      <c r="AA253" s="15">
        <v>17.361986181349135</v>
      </c>
      <c r="AB253" s="15">
        <v>3.157779060725327E-2</v>
      </c>
      <c r="AC253" s="15">
        <v>1.2207790789108419E-2</v>
      </c>
      <c r="AD253" s="15">
        <v>1.8836723061232554</v>
      </c>
      <c r="AE253" s="15">
        <v>1.9274578875196171</v>
      </c>
      <c r="AF253" s="17" t="e">
        <f>X253*RTSs_volumes!#REF!</f>
        <v>#REF!</v>
      </c>
      <c r="AG253" s="17" t="e">
        <f>Y253*RTSs_volumes!#REF!</f>
        <v>#REF!</v>
      </c>
      <c r="AH253" s="17" t="e">
        <f>Z253*RTSs_volumes!#REF!</f>
        <v>#REF!</v>
      </c>
      <c r="AI253" s="17" t="e">
        <f t="shared" si="22"/>
        <v>#REF!</v>
      </c>
      <c r="AJ253" s="18" t="e">
        <f>RTSs_volumes!#REF!*AF253</f>
        <v>#REF!</v>
      </c>
      <c r="AK253" s="18" t="e">
        <f>RTSs_volumes!#REF!*AG253</f>
        <v>#REF!</v>
      </c>
      <c r="AL253" s="18" t="e">
        <f>RTSs_volumes!#REF!*AH253</f>
        <v>#REF!</v>
      </c>
      <c r="AM253" s="18" t="e">
        <f t="shared" si="23"/>
        <v>#REF!</v>
      </c>
      <c r="AN253" s="18" t="e">
        <f t="shared" si="24"/>
        <v>#REF!</v>
      </c>
      <c r="AO253" s="18" t="e">
        <f t="shared" si="25"/>
        <v>#REF!</v>
      </c>
      <c r="AP253" s="18" t="e">
        <f t="shared" si="26"/>
        <v>#REF!</v>
      </c>
      <c r="AQ253" s="18" t="e">
        <f t="shared" si="27"/>
        <v>#REF!</v>
      </c>
    </row>
    <row r="254" spans="7:43">
      <c r="G254">
        <v>8447.1745600000013</v>
      </c>
      <c r="H254">
        <v>15289.3859536</v>
      </c>
      <c r="J254">
        <v>287203.93504000007</v>
      </c>
      <c r="K254">
        <v>173916.76522219999</v>
      </c>
      <c r="L254">
        <v>461120.70026220009</v>
      </c>
      <c r="N254" s="14" t="s">
        <v>39</v>
      </c>
      <c r="O254" s="2">
        <v>2.7799999999999999E-3</v>
      </c>
      <c r="P254" s="2">
        <v>1.15E-2</v>
      </c>
      <c r="Q254" s="2">
        <v>2.7100000000000002E-3</v>
      </c>
      <c r="R254" s="1" t="e">
        <f>RTSs_volumes!#REF!*O254</f>
        <v>#REF!</v>
      </c>
      <c r="S254" s="1" t="e">
        <f>RTSs_volumes!#REF!*P254</f>
        <v>#REF!</v>
      </c>
      <c r="T254" s="1" t="e">
        <f>RTSs_volumes!#REF!*Q254</f>
        <v>#REF!</v>
      </c>
      <c r="U254" s="1" t="e">
        <f t="shared" si="21"/>
        <v>#REF!</v>
      </c>
      <c r="X254" s="15">
        <v>0.28444365384615322</v>
      </c>
      <c r="Y254" s="15">
        <v>0.1099642676282049</v>
      </c>
      <c r="Z254" s="15">
        <v>16.967578259874777</v>
      </c>
      <c r="AA254" s="15">
        <v>17.361986181349135</v>
      </c>
      <c r="AB254" s="15">
        <v>3.157779060725327E-2</v>
      </c>
      <c r="AC254" s="15">
        <v>1.2207790789108419E-2</v>
      </c>
      <c r="AD254" s="15">
        <v>1.8836723061232554</v>
      </c>
      <c r="AE254" s="15">
        <v>1.9274578875196171</v>
      </c>
      <c r="AF254" s="17" t="e">
        <f>X254*RTSs_volumes!#REF!</f>
        <v>#REF!</v>
      </c>
      <c r="AG254" s="17" t="e">
        <f>Y254*RTSs_volumes!#REF!</f>
        <v>#REF!</v>
      </c>
      <c r="AH254" s="17" t="e">
        <f>Z254*RTSs_volumes!#REF!</f>
        <v>#REF!</v>
      </c>
      <c r="AI254" s="17" t="e">
        <f t="shared" si="22"/>
        <v>#REF!</v>
      </c>
      <c r="AJ254" s="18" t="e">
        <f>RTSs_volumes!#REF!*AF254</f>
        <v>#REF!</v>
      </c>
      <c r="AK254" s="18" t="e">
        <f>RTSs_volumes!#REF!*AG254</f>
        <v>#REF!</v>
      </c>
      <c r="AL254" s="18" t="e">
        <f>RTSs_volumes!#REF!*AH254</f>
        <v>#REF!</v>
      </c>
      <c r="AM254" s="18" t="e">
        <f t="shared" si="23"/>
        <v>#REF!</v>
      </c>
      <c r="AN254" s="18" t="e">
        <f t="shared" si="24"/>
        <v>#REF!</v>
      </c>
      <c r="AO254" s="18" t="e">
        <f t="shared" si="25"/>
        <v>#REF!</v>
      </c>
      <c r="AP254" s="18" t="e">
        <f t="shared" si="26"/>
        <v>#REF!</v>
      </c>
      <c r="AQ254" s="18" t="e">
        <f t="shared" si="27"/>
        <v>#REF!</v>
      </c>
    </row>
    <row r="255" spans="7:43">
      <c r="G255">
        <v>54987.661631999988</v>
      </c>
      <c r="H255">
        <v>218850.89329535997</v>
      </c>
      <c r="J255">
        <v>1869580.4954879996</v>
      </c>
      <c r="K255">
        <v>2489428.9112347197</v>
      </c>
      <c r="L255">
        <v>4359009.4067227188</v>
      </c>
      <c r="N255" s="14" t="s">
        <v>39</v>
      </c>
      <c r="O255" s="2">
        <v>2.7799999999999999E-3</v>
      </c>
      <c r="P255" s="2">
        <v>1.15E-2</v>
      </c>
      <c r="Q255" s="2">
        <v>2.7100000000000002E-3</v>
      </c>
      <c r="R255" s="1" t="e">
        <f>RTSs_volumes!#REF!*O255</f>
        <v>#REF!</v>
      </c>
      <c r="S255" s="1" t="e">
        <f>RTSs_volumes!#REF!*P255</f>
        <v>#REF!</v>
      </c>
      <c r="T255" s="1" t="e">
        <f>RTSs_volumes!#REF!*Q255</f>
        <v>#REF!</v>
      </c>
      <c r="U255" s="1" t="e">
        <f t="shared" si="21"/>
        <v>#REF!</v>
      </c>
      <c r="X255" s="15">
        <v>0.28444365384615322</v>
      </c>
      <c r="Y255" s="15">
        <v>0.1099642676282049</v>
      </c>
      <c r="Z255" s="15">
        <v>16.967578259874777</v>
      </c>
      <c r="AA255" s="15">
        <v>17.361986181349135</v>
      </c>
      <c r="AB255" s="15">
        <v>3.157779060725327E-2</v>
      </c>
      <c r="AC255" s="15">
        <v>1.2207790789108419E-2</v>
      </c>
      <c r="AD255" s="15">
        <v>1.8836723061232554</v>
      </c>
      <c r="AE255" s="15">
        <v>1.9274578875196171</v>
      </c>
      <c r="AF255" s="17" t="e">
        <f>X255*RTSs_volumes!#REF!</f>
        <v>#REF!</v>
      </c>
      <c r="AG255" s="17" t="e">
        <f>Y255*RTSs_volumes!#REF!</f>
        <v>#REF!</v>
      </c>
      <c r="AH255" s="17" t="e">
        <f>Z255*RTSs_volumes!#REF!</f>
        <v>#REF!</v>
      </c>
      <c r="AI255" s="17" t="e">
        <f t="shared" si="22"/>
        <v>#REF!</v>
      </c>
      <c r="AJ255" s="18" t="e">
        <f>RTSs_volumes!#REF!*AF255</f>
        <v>#REF!</v>
      </c>
      <c r="AK255" s="18" t="e">
        <f>RTSs_volumes!#REF!*AG255</f>
        <v>#REF!</v>
      </c>
      <c r="AL255" s="18" t="e">
        <f>RTSs_volumes!#REF!*AH255</f>
        <v>#REF!</v>
      </c>
      <c r="AM255" s="18" t="e">
        <f t="shared" si="23"/>
        <v>#REF!</v>
      </c>
      <c r="AN255" s="18" t="e">
        <f t="shared" si="24"/>
        <v>#REF!</v>
      </c>
      <c r="AO255" s="18" t="e">
        <f t="shared" si="25"/>
        <v>#REF!</v>
      </c>
      <c r="AP255" s="18" t="e">
        <f t="shared" si="26"/>
        <v>#REF!</v>
      </c>
      <c r="AQ255" s="18" t="e">
        <f t="shared" si="27"/>
        <v>#REF!</v>
      </c>
    </row>
    <row r="256" spans="7:43">
      <c r="G256">
        <v>9762.5059839999994</v>
      </c>
      <c r="H256">
        <v>39831.024414719999</v>
      </c>
      <c r="J256">
        <v>331925.20345599996</v>
      </c>
      <c r="K256">
        <v>453077.90271743998</v>
      </c>
      <c r="L256">
        <v>785003.10617343988</v>
      </c>
      <c r="N256" s="14" t="s">
        <v>39</v>
      </c>
      <c r="O256" s="2">
        <v>2.7799999999999999E-3</v>
      </c>
      <c r="P256" s="2">
        <v>1.15E-2</v>
      </c>
      <c r="Q256" s="2">
        <v>2.7100000000000002E-3</v>
      </c>
      <c r="R256" s="1" t="e">
        <f>RTSs_volumes!#REF!*O256</f>
        <v>#REF!</v>
      </c>
      <c r="S256" s="1" t="e">
        <f>RTSs_volumes!#REF!*P256</f>
        <v>#REF!</v>
      </c>
      <c r="T256" s="1" t="e">
        <f>RTSs_volumes!#REF!*Q256</f>
        <v>#REF!</v>
      </c>
      <c r="U256" s="1" t="e">
        <f t="shared" si="21"/>
        <v>#REF!</v>
      </c>
      <c r="X256" s="15">
        <v>0.28444365384615322</v>
      </c>
      <c r="Y256" s="15">
        <v>0.1099642676282049</v>
      </c>
      <c r="Z256" s="15">
        <v>16.967578259874777</v>
      </c>
      <c r="AA256" s="15">
        <v>17.361986181349135</v>
      </c>
      <c r="AB256" s="15">
        <v>3.157779060725327E-2</v>
      </c>
      <c r="AC256" s="15">
        <v>1.2207790789108419E-2</v>
      </c>
      <c r="AD256" s="15">
        <v>1.8836723061232554</v>
      </c>
      <c r="AE256" s="15">
        <v>1.9274578875196171</v>
      </c>
      <c r="AF256" s="17" t="e">
        <f>X256*RTSs_volumes!#REF!</f>
        <v>#REF!</v>
      </c>
      <c r="AG256" s="17" t="e">
        <f>Y256*RTSs_volumes!#REF!</f>
        <v>#REF!</v>
      </c>
      <c r="AH256" s="17" t="e">
        <f>Z256*RTSs_volumes!#REF!</f>
        <v>#REF!</v>
      </c>
      <c r="AI256" s="17" t="e">
        <f t="shared" si="22"/>
        <v>#REF!</v>
      </c>
      <c r="AJ256" s="18" t="e">
        <f>RTSs_volumes!#REF!*AF256</f>
        <v>#REF!</v>
      </c>
      <c r="AK256" s="18" t="e">
        <f>RTSs_volumes!#REF!*AG256</f>
        <v>#REF!</v>
      </c>
      <c r="AL256" s="18" t="e">
        <f>RTSs_volumes!#REF!*AH256</f>
        <v>#REF!</v>
      </c>
      <c r="AM256" s="18" t="e">
        <f t="shared" si="23"/>
        <v>#REF!</v>
      </c>
      <c r="AN256" s="18" t="e">
        <f t="shared" si="24"/>
        <v>#REF!</v>
      </c>
      <c r="AO256" s="18" t="e">
        <f t="shared" si="25"/>
        <v>#REF!</v>
      </c>
      <c r="AP256" s="18" t="e">
        <f t="shared" si="26"/>
        <v>#REF!</v>
      </c>
      <c r="AQ256" s="18" t="e">
        <f t="shared" si="27"/>
        <v>#REF!</v>
      </c>
    </row>
    <row r="257" spans="7:43">
      <c r="G257">
        <v>1068.7921279999998</v>
      </c>
      <c r="H257">
        <v>181.69466176000014</v>
      </c>
      <c r="J257">
        <v>36338.932351999996</v>
      </c>
      <c r="K257">
        <v>2066.7767775200018</v>
      </c>
      <c r="L257">
        <v>38405.709129520001</v>
      </c>
      <c r="N257" s="14" t="s">
        <v>39</v>
      </c>
      <c r="O257" s="2">
        <v>2.7799999999999999E-3</v>
      </c>
      <c r="P257" s="2">
        <v>1.15E-2</v>
      </c>
      <c r="Q257" s="2">
        <v>2.7100000000000002E-3</v>
      </c>
      <c r="R257" s="1" t="e">
        <f>RTSs_volumes!#REF!*O257</f>
        <v>#REF!</v>
      </c>
      <c r="S257" s="1" t="e">
        <f>RTSs_volumes!#REF!*P257</f>
        <v>#REF!</v>
      </c>
      <c r="T257" s="1" t="e">
        <f>RTSs_volumes!#REF!*Q257</f>
        <v>#REF!</v>
      </c>
      <c r="U257" s="1" t="e">
        <f t="shared" si="21"/>
        <v>#REF!</v>
      </c>
      <c r="X257" s="15">
        <v>0.28444365384615322</v>
      </c>
      <c r="Y257" s="15">
        <v>0.1099642676282049</v>
      </c>
      <c r="Z257" s="15">
        <v>16.967578259874777</v>
      </c>
      <c r="AA257" s="15">
        <v>17.361986181349135</v>
      </c>
      <c r="AB257" s="15">
        <v>3.157779060725327E-2</v>
      </c>
      <c r="AC257" s="15">
        <v>1.2207790789108419E-2</v>
      </c>
      <c r="AD257" s="15">
        <v>1.8836723061232554</v>
      </c>
      <c r="AE257" s="15">
        <v>1.9274578875196171</v>
      </c>
      <c r="AF257" s="17" t="e">
        <f>X257*RTSs_volumes!#REF!</f>
        <v>#REF!</v>
      </c>
      <c r="AG257" s="17" t="e">
        <f>Y257*RTSs_volumes!#REF!</f>
        <v>#REF!</v>
      </c>
      <c r="AH257" s="17" t="e">
        <f>Z257*RTSs_volumes!#REF!</f>
        <v>#REF!</v>
      </c>
      <c r="AI257" s="17" t="e">
        <f t="shared" si="22"/>
        <v>#REF!</v>
      </c>
      <c r="AJ257" s="18" t="e">
        <f>RTSs_volumes!#REF!*AF257</f>
        <v>#REF!</v>
      </c>
      <c r="AK257" s="18" t="e">
        <f>RTSs_volumes!#REF!*AG257</f>
        <v>#REF!</v>
      </c>
      <c r="AL257" s="18" t="e">
        <f>RTSs_volumes!#REF!*AH257</f>
        <v>#REF!</v>
      </c>
      <c r="AM257" s="18" t="e">
        <f t="shared" si="23"/>
        <v>#REF!</v>
      </c>
      <c r="AN257" s="18" t="e">
        <f t="shared" si="24"/>
        <v>#REF!</v>
      </c>
      <c r="AO257" s="18" t="e">
        <f t="shared" si="25"/>
        <v>#REF!</v>
      </c>
      <c r="AP257" s="18" t="e">
        <f t="shared" si="26"/>
        <v>#REF!</v>
      </c>
      <c r="AQ257" s="18" t="e">
        <f t="shared" si="27"/>
        <v>#REF!</v>
      </c>
    </row>
    <row r="258" spans="7:43">
      <c r="G258">
        <v>818.06659000000013</v>
      </c>
      <c r="H258">
        <v>-793.52459230000011</v>
      </c>
      <c r="J258">
        <v>59718.861070000006</v>
      </c>
      <c r="K258">
        <v>0</v>
      </c>
      <c r="L258">
        <v>59718.861070000006</v>
      </c>
      <c r="N258" s="14" t="s">
        <v>39</v>
      </c>
      <c r="O258" s="2">
        <v>2.7799999999999999E-3</v>
      </c>
      <c r="P258" s="2">
        <v>1.15E-2</v>
      </c>
      <c r="Q258" s="2">
        <v>2.7100000000000002E-3</v>
      </c>
      <c r="R258" s="1" t="e">
        <f>RTSs_volumes!#REF!*O258</f>
        <v>#REF!</v>
      </c>
      <c r="S258" s="1" t="e">
        <f>RTSs_volumes!#REF!*P258</f>
        <v>#REF!</v>
      </c>
      <c r="T258" s="1" t="e">
        <f>RTSs_volumes!#REF!*Q258</f>
        <v>#REF!</v>
      </c>
      <c r="U258" s="1" t="e">
        <f t="shared" si="21"/>
        <v>#REF!</v>
      </c>
      <c r="X258" s="15">
        <v>0.28444365384615322</v>
      </c>
      <c r="Y258" s="15">
        <v>0.1099642676282049</v>
      </c>
      <c r="Z258" s="15">
        <v>16.967578259874777</v>
      </c>
      <c r="AA258" s="15">
        <v>17.361986181349135</v>
      </c>
      <c r="AB258" s="15">
        <v>3.157779060725327E-2</v>
      </c>
      <c r="AC258" s="15">
        <v>1.2207790789108419E-2</v>
      </c>
      <c r="AD258" s="15">
        <v>1.8836723061232554</v>
      </c>
      <c r="AE258" s="15">
        <v>1.9274578875196171</v>
      </c>
      <c r="AF258" s="17" t="e">
        <f>X258*RTSs_volumes!#REF!</f>
        <v>#REF!</v>
      </c>
      <c r="AG258" s="17" t="e">
        <f>Y258*RTSs_volumes!#REF!</f>
        <v>#REF!</v>
      </c>
      <c r="AH258" s="17" t="e">
        <f>Z258*RTSs_volumes!#REF!</f>
        <v>#REF!</v>
      </c>
      <c r="AI258" s="17" t="e">
        <f t="shared" si="22"/>
        <v>#REF!</v>
      </c>
      <c r="AJ258" s="18" t="e">
        <f>RTSs_volumes!#REF!*AF258</f>
        <v>#REF!</v>
      </c>
      <c r="AK258" s="18" t="e">
        <f>RTSs_volumes!#REF!*AG258</f>
        <v>#REF!</v>
      </c>
      <c r="AL258" s="18" t="e">
        <f>RTSs_volumes!#REF!*AH258</f>
        <v>#REF!</v>
      </c>
      <c r="AM258" s="18" t="e">
        <f t="shared" si="23"/>
        <v>#REF!</v>
      </c>
      <c r="AN258" s="18" t="e">
        <f t="shared" si="24"/>
        <v>#REF!</v>
      </c>
      <c r="AO258" s="18" t="e">
        <f t="shared" si="25"/>
        <v>#REF!</v>
      </c>
      <c r="AP258" s="18" t="e">
        <f t="shared" si="26"/>
        <v>#REF!</v>
      </c>
      <c r="AQ258" s="18" t="e">
        <f t="shared" si="27"/>
        <v>#REF!</v>
      </c>
    </row>
    <row r="259" spans="7:43">
      <c r="G259">
        <v>448.03592000000003</v>
      </c>
      <c r="H259">
        <v>-2437.7929000000004</v>
      </c>
      <c r="J259">
        <v>32706.622160000003</v>
      </c>
      <c r="K259">
        <v>-45621.552842857149</v>
      </c>
      <c r="L259">
        <v>-12914.930682857146</v>
      </c>
      <c r="N259" s="14" t="s">
        <v>39</v>
      </c>
      <c r="O259" s="2">
        <v>2.7799999999999999E-3</v>
      </c>
      <c r="P259" s="2">
        <v>1.15E-2</v>
      </c>
      <c r="Q259" s="2">
        <v>2.7100000000000002E-3</v>
      </c>
      <c r="R259" s="1" t="e">
        <f>RTSs_volumes!#REF!*O259</f>
        <v>#REF!</v>
      </c>
      <c r="S259" s="1" t="e">
        <f>RTSs_volumes!#REF!*P259</f>
        <v>#REF!</v>
      </c>
      <c r="T259" s="1" t="e">
        <f>RTSs_volumes!#REF!*Q259</f>
        <v>#REF!</v>
      </c>
      <c r="U259" s="1" t="e">
        <f t="shared" si="21"/>
        <v>#REF!</v>
      </c>
      <c r="X259" s="15">
        <v>0.28444365384615322</v>
      </c>
      <c r="Y259" s="15">
        <v>0.1099642676282049</v>
      </c>
      <c r="Z259" s="15">
        <v>16.967578259874777</v>
      </c>
      <c r="AA259" s="15">
        <v>17.361986181349135</v>
      </c>
      <c r="AB259" s="15">
        <v>3.157779060725327E-2</v>
      </c>
      <c r="AC259" s="15">
        <v>1.2207790789108419E-2</v>
      </c>
      <c r="AD259" s="15">
        <v>1.8836723061232554</v>
      </c>
      <c r="AE259" s="15">
        <v>1.9274578875196171</v>
      </c>
      <c r="AF259" s="17" t="e">
        <f>X259*RTSs_volumes!#REF!</f>
        <v>#REF!</v>
      </c>
      <c r="AG259" s="17" t="e">
        <f>Y259*RTSs_volumes!#REF!</f>
        <v>#REF!</v>
      </c>
      <c r="AH259" s="17" t="e">
        <f>Z259*RTSs_volumes!#REF!</f>
        <v>#REF!</v>
      </c>
      <c r="AI259" s="17" t="e">
        <f t="shared" si="22"/>
        <v>#REF!</v>
      </c>
      <c r="AJ259" s="18" t="e">
        <f>RTSs_volumes!#REF!*AF259</f>
        <v>#REF!</v>
      </c>
      <c r="AK259" s="18" t="e">
        <f>RTSs_volumes!#REF!*AG259</f>
        <v>#REF!</v>
      </c>
      <c r="AL259" s="18" t="e">
        <f>RTSs_volumes!#REF!*AH259</f>
        <v>#REF!</v>
      </c>
      <c r="AM259" s="18" t="e">
        <f t="shared" si="23"/>
        <v>#REF!</v>
      </c>
      <c r="AN259" s="18" t="e">
        <f t="shared" si="24"/>
        <v>#REF!</v>
      </c>
      <c r="AO259" s="18" t="e">
        <f t="shared" si="25"/>
        <v>#REF!</v>
      </c>
      <c r="AP259" s="18" t="e">
        <f t="shared" si="26"/>
        <v>#REF!</v>
      </c>
      <c r="AQ259" s="18" t="e">
        <f t="shared" si="27"/>
        <v>#REF!</v>
      </c>
    </row>
    <row r="260" spans="7:43">
      <c r="G260">
        <v>8858.7179820000001</v>
      </c>
      <c r="H260">
        <v>6023.9282277600014</v>
      </c>
      <c r="J260">
        <v>407501.02717200003</v>
      </c>
      <c r="K260">
        <v>94876.869587220019</v>
      </c>
      <c r="L260">
        <v>502377.89675922005</v>
      </c>
      <c r="N260" s="14" t="s">
        <v>39</v>
      </c>
      <c r="O260" s="2">
        <v>2.7799999999999999E-3</v>
      </c>
      <c r="P260" s="2">
        <v>1.15E-2</v>
      </c>
      <c r="Q260" s="2">
        <v>2.7100000000000002E-3</v>
      </c>
      <c r="R260" s="1" t="e">
        <f>RTSs_volumes!#REF!*O260</f>
        <v>#REF!</v>
      </c>
      <c r="S260" s="1" t="e">
        <f>RTSs_volumes!#REF!*P260</f>
        <v>#REF!</v>
      </c>
      <c r="T260" s="1" t="e">
        <f>RTSs_volumes!#REF!*Q260</f>
        <v>#REF!</v>
      </c>
      <c r="U260" s="1" t="e">
        <f t="shared" ref="U260:U323" si="28">R260+S260+T260</f>
        <v>#REF!</v>
      </c>
      <c r="X260" s="15">
        <v>0.28444365384615322</v>
      </c>
      <c r="Y260" s="15">
        <v>0.1099642676282049</v>
      </c>
      <c r="Z260" s="15">
        <v>16.967578259874777</v>
      </c>
      <c r="AA260" s="15">
        <v>17.361986181349135</v>
      </c>
      <c r="AB260" s="15">
        <v>3.157779060725327E-2</v>
      </c>
      <c r="AC260" s="15">
        <v>1.2207790789108419E-2</v>
      </c>
      <c r="AD260" s="15">
        <v>1.8836723061232554</v>
      </c>
      <c r="AE260" s="15">
        <v>1.9274578875196171</v>
      </c>
      <c r="AF260" s="17" t="e">
        <f>X260*RTSs_volumes!#REF!</f>
        <v>#REF!</v>
      </c>
      <c r="AG260" s="17" t="e">
        <f>Y260*RTSs_volumes!#REF!</f>
        <v>#REF!</v>
      </c>
      <c r="AH260" s="17" t="e">
        <f>Z260*RTSs_volumes!#REF!</f>
        <v>#REF!</v>
      </c>
      <c r="AI260" s="17" t="e">
        <f t="shared" ref="AI260:AI323" si="29">AF260+AG260+AH260</f>
        <v>#REF!</v>
      </c>
      <c r="AJ260" s="18" t="e">
        <f>RTSs_volumes!#REF!*AF260</f>
        <v>#REF!</v>
      </c>
      <c r="AK260" s="18" t="e">
        <f>RTSs_volumes!#REF!*AG260</f>
        <v>#REF!</v>
      </c>
      <c r="AL260" s="18" t="e">
        <f>RTSs_volumes!#REF!*AH260</f>
        <v>#REF!</v>
      </c>
      <c r="AM260" s="18" t="e">
        <f t="shared" ref="AM260:AM323" si="30">AJ260+AK260+AL260</f>
        <v>#REF!</v>
      </c>
      <c r="AN260" s="18" t="e">
        <f t="shared" ref="AN260:AN328" si="31">AJ260/1000000</f>
        <v>#REF!</v>
      </c>
      <c r="AO260" s="18" t="e">
        <f t="shared" ref="AO260:AO328" si="32">AK260/1000000</f>
        <v>#REF!</v>
      </c>
      <c r="AP260" s="18" t="e">
        <f t="shared" ref="AP260:AP328" si="33">AL260/1000000</f>
        <v>#REF!</v>
      </c>
      <c r="AQ260" s="18" t="e">
        <f t="shared" ref="AQ260:AQ328" si="34">AM260/1000000</f>
        <v>#REF!</v>
      </c>
    </row>
    <row r="261" spans="7:43">
      <c r="G261">
        <v>9351.6205579999987</v>
      </c>
      <c r="H261">
        <v>1028.6782613800024</v>
      </c>
      <c r="J261">
        <v>289900.23729799996</v>
      </c>
      <c r="K261">
        <v>7948.8774743000185</v>
      </c>
      <c r="L261">
        <v>297849.1147723</v>
      </c>
      <c r="N261" s="14" t="s">
        <v>39</v>
      </c>
      <c r="O261" s="2">
        <v>2.7799999999999999E-3</v>
      </c>
      <c r="P261" s="2">
        <v>1.15E-2</v>
      </c>
      <c r="Q261" s="2">
        <v>2.7100000000000002E-3</v>
      </c>
      <c r="R261" s="1" t="e">
        <f>RTSs_volumes!#REF!*O261</f>
        <v>#REF!</v>
      </c>
      <c r="S261" s="1" t="e">
        <f>RTSs_volumes!#REF!*P261</f>
        <v>#REF!</v>
      </c>
      <c r="T261" s="1" t="e">
        <f>RTSs_volumes!#REF!*Q261</f>
        <v>#REF!</v>
      </c>
      <c r="U261" s="1" t="e">
        <f t="shared" si="28"/>
        <v>#REF!</v>
      </c>
      <c r="X261" s="15">
        <v>0.28444365384615322</v>
      </c>
      <c r="Y261" s="15">
        <v>0.1099642676282049</v>
      </c>
      <c r="Z261" s="15">
        <v>16.967578259874777</v>
      </c>
      <c r="AA261" s="15">
        <v>17.361986181349135</v>
      </c>
      <c r="AB261" s="15">
        <v>3.157779060725327E-2</v>
      </c>
      <c r="AC261" s="15">
        <v>1.2207790789108419E-2</v>
      </c>
      <c r="AD261" s="15">
        <v>1.8836723061232554</v>
      </c>
      <c r="AE261" s="15">
        <v>1.9274578875196171</v>
      </c>
      <c r="AF261" s="17" t="e">
        <f>X261*RTSs_volumes!#REF!</f>
        <v>#REF!</v>
      </c>
      <c r="AG261" s="17" t="e">
        <f>Y261*RTSs_volumes!#REF!</f>
        <v>#REF!</v>
      </c>
      <c r="AH261" s="17" t="e">
        <f>Z261*RTSs_volumes!#REF!</f>
        <v>#REF!</v>
      </c>
      <c r="AI261" s="17" t="e">
        <f t="shared" si="29"/>
        <v>#REF!</v>
      </c>
      <c r="AJ261" s="18" t="e">
        <f>RTSs_volumes!#REF!*AF261</f>
        <v>#REF!</v>
      </c>
      <c r="AK261" s="18" t="e">
        <f>RTSs_volumes!#REF!*AG261</f>
        <v>#REF!</v>
      </c>
      <c r="AL261" s="18" t="e">
        <f>RTSs_volumes!#REF!*AH261</f>
        <v>#REF!</v>
      </c>
      <c r="AM261" s="18" t="e">
        <f t="shared" si="30"/>
        <v>#REF!</v>
      </c>
      <c r="AN261" s="18" t="e">
        <f t="shared" si="31"/>
        <v>#REF!</v>
      </c>
      <c r="AO261" s="18" t="e">
        <f t="shared" si="32"/>
        <v>#REF!</v>
      </c>
      <c r="AP261" s="18" t="e">
        <f t="shared" si="33"/>
        <v>#REF!</v>
      </c>
      <c r="AQ261" s="18" t="e">
        <f t="shared" si="34"/>
        <v>#REF!</v>
      </c>
    </row>
    <row r="262" spans="7:43">
      <c r="G262">
        <v>13922.981742</v>
      </c>
      <c r="H262">
        <v>7100.7206884199986</v>
      </c>
      <c r="J262">
        <v>403766.47051800002</v>
      </c>
      <c r="K262">
        <v>101368.90913813378</v>
      </c>
      <c r="L262">
        <v>505135.37965613382</v>
      </c>
      <c r="N262" s="14" t="s">
        <v>39</v>
      </c>
      <c r="O262" s="2">
        <v>2.7799999999999999E-3</v>
      </c>
      <c r="P262" s="2">
        <v>1.15E-2</v>
      </c>
      <c r="Q262" s="2">
        <v>2.7100000000000002E-3</v>
      </c>
      <c r="R262" s="1" t="e">
        <f>RTSs_volumes!#REF!*O262</f>
        <v>#REF!</v>
      </c>
      <c r="S262" s="1" t="e">
        <f>RTSs_volumes!#REF!*P262</f>
        <v>#REF!</v>
      </c>
      <c r="T262" s="1" t="e">
        <f>RTSs_volumes!#REF!*Q262</f>
        <v>#REF!</v>
      </c>
      <c r="U262" s="1" t="e">
        <f t="shared" si="28"/>
        <v>#REF!</v>
      </c>
      <c r="X262" s="15">
        <v>0.28444365384615322</v>
      </c>
      <c r="Y262" s="15">
        <v>0.1099642676282049</v>
      </c>
      <c r="Z262" s="15">
        <v>16.967578259874777</v>
      </c>
      <c r="AA262" s="15">
        <v>17.361986181349135</v>
      </c>
      <c r="AB262" s="15">
        <v>3.157779060725327E-2</v>
      </c>
      <c r="AC262" s="15">
        <v>1.2207790789108419E-2</v>
      </c>
      <c r="AD262" s="15">
        <v>1.8836723061232554</v>
      </c>
      <c r="AE262" s="15">
        <v>1.9274578875196171</v>
      </c>
      <c r="AF262" s="17" t="e">
        <f>X262*RTSs_volumes!#REF!</f>
        <v>#REF!</v>
      </c>
      <c r="AG262" s="17" t="e">
        <f>Y262*RTSs_volumes!#REF!</f>
        <v>#REF!</v>
      </c>
      <c r="AH262" s="17" t="e">
        <f>Z262*RTSs_volumes!#REF!</f>
        <v>#REF!</v>
      </c>
      <c r="AI262" s="17" t="e">
        <f t="shared" si="29"/>
        <v>#REF!</v>
      </c>
      <c r="AJ262" s="18" t="e">
        <f>RTSs_volumes!#REF!*AF262</f>
        <v>#REF!</v>
      </c>
      <c r="AK262" s="18" t="e">
        <f>RTSs_volumes!#REF!*AG262</f>
        <v>#REF!</v>
      </c>
      <c r="AL262" s="18" t="e">
        <f>RTSs_volumes!#REF!*AH262</f>
        <v>#REF!</v>
      </c>
      <c r="AM262" s="18" t="e">
        <f t="shared" si="30"/>
        <v>#REF!</v>
      </c>
      <c r="AN262" s="18" t="e">
        <f t="shared" si="31"/>
        <v>#REF!</v>
      </c>
      <c r="AO262" s="18" t="e">
        <f t="shared" si="32"/>
        <v>#REF!</v>
      </c>
      <c r="AP262" s="18" t="e">
        <f t="shared" si="33"/>
        <v>#REF!</v>
      </c>
      <c r="AQ262" s="18" t="e">
        <f t="shared" si="34"/>
        <v>#REF!</v>
      </c>
    </row>
    <row r="263" spans="7:43">
      <c r="G263">
        <v>34257.572198000009</v>
      </c>
      <c r="H263">
        <v>-25693.179148500007</v>
      </c>
      <c r="J263">
        <v>993469.59374200029</v>
      </c>
      <c r="K263">
        <v>0</v>
      </c>
      <c r="L263">
        <v>993469.59374200029</v>
      </c>
      <c r="N263" s="14" t="s">
        <v>39</v>
      </c>
      <c r="O263" s="2">
        <v>2.7799999999999999E-3</v>
      </c>
      <c r="P263" s="2">
        <v>1.15E-2</v>
      </c>
      <c r="Q263" s="2">
        <v>2.7100000000000002E-3</v>
      </c>
      <c r="R263" s="1" t="e">
        <f>RTSs_volumes!#REF!*O263</f>
        <v>#REF!</v>
      </c>
      <c r="S263" s="1" t="e">
        <f>RTSs_volumes!#REF!*P263</f>
        <v>#REF!</v>
      </c>
      <c r="T263" s="1" t="e">
        <f>RTSs_volumes!#REF!*Q263</f>
        <v>#REF!</v>
      </c>
      <c r="U263" s="1" t="e">
        <f t="shared" si="28"/>
        <v>#REF!</v>
      </c>
      <c r="X263" s="15">
        <v>0.28444365384615322</v>
      </c>
      <c r="Y263" s="15">
        <v>0.1099642676282049</v>
      </c>
      <c r="Z263" s="15">
        <v>16.967578259874777</v>
      </c>
      <c r="AA263" s="15">
        <v>17.361986181349135</v>
      </c>
      <c r="AB263" s="15">
        <v>3.157779060725327E-2</v>
      </c>
      <c r="AC263" s="15">
        <v>1.2207790789108419E-2</v>
      </c>
      <c r="AD263" s="15">
        <v>1.8836723061232554</v>
      </c>
      <c r="AE263" s="15">
        <v>1.9274578875196171</v>
      </c>
      <c r="AF263" s="17" t="e">
        <f>X263*RTSs_volumes!#REF!</f>
        <v>#REF!</v>
      </c>
      <c r="AG263" s="17" t="e">
        <f>Y263*RTSs_volumes!#REF!</f>
        <v>#REF!</v>
      </c>
      <c r="AH263" s="17" t="e">
        <f>Z263*RTSs_volumes!#REF!</f>
        <v>#REF!</v>
      </c>
      <c r="AI263" s="17" t="e">
        <f t="shared" si="29"/>
        <v>#REF!</v>
      </c>
      <c r="AJ263" s="18" t="e">
        <f>RTSs_volumes!#REF!*AF263</f>
        <v>#REF!</v>
      </c>
      <c r="AK263" s="18" t="e">
        <f>RTSs_volumes!#REF!*AG263</f>
        <v>#REF!</v>
      </c>
      <c r="AL263" s="18" t="e">
        <f>RTSs_volumes!#REF!*AH263</f>
        <v>#REF!</v>
      </c>
      <c r="AM263" s="18" t="e">
        <f t="shared" si="30"/>
        <v>#REF!</v>
      </c>
      <c r="AN263" s="18" t="e">
        <f t="shared" si="31"/>
        <v>#REF!</v>
      </c>
      <c r="AO263" s="18" t="e">
        <f t="shared" si="32"/>
        <v>#REF!</v>
      </c>
      <c r="AP263" s="18" t="e">
        <f t="shared" si="33"/>
        <v>#REF!</v>
      </c>
      <c r="AQ263" s="18" t="e">
        <f t="shared" si="34"/>
        <v>#REF!</v>
      </c>
    </row>
    <row r="264" spans="7:43">
      <c r="G264">
        <v>103224.235724</v>
      </c>
      <c r="H264">
        <v>-221865.04029199999</v>
      </c>
      <c r="J264">
        <v>2993502.8359960001</v>
      </c>
      <c r="K264">
        <v>-3167314.713134069</v>
      </c>
      <c r="L264">
        <v>-173811.8771380689</v>
      </c>
      <c r="N264" s="14" t="s">
        <v>39</v>
      </c>
      <c r="O264" s="2">
        <v>2.7799999999999999E-3</v>
      </c>
      <c r="P264" s="2">
        <v>1.15E-2</v>
      </c>
      <c r="Q264" s="2">
        <v>2.7100000000000002E-3</v>
      </c>
      <c r="R264" s="1" t="e">
        <f>RTSs_volumes!#REF!*O264</f>
        <v>#REF!</v>
      </c>
      <c r="S264" s="1" t="e">
        <f>RTSs_volumes!#REF!*P264</f>
        <v>#REF!</v>
      </c>
      <c r="T264" s="1" t="e">
        <f>RTSs_volumes!#REF!*Q264</f>
        <v>#REF!</v>
      </c>
      <c r="U264" s="1" t="e">
        <f t="shared" si="28"/>
        <v>#REF!</v>
      </c>
      <c r="X264" s="15">
        <v>0.28444365384615322</v>
      </c>
      <c r="Y264" s="15">
        <v>0.1099642676282049</v>
      </c>
      <c r="Z264" s="15">
        <v>16.967578259874777</v>
      </c>
      <c r="AA264" s="15">
        <v>17.361986181349135</v>
      </c>
      <c r="AB264" s="15">
        <v>3.157779060725327E-2</v>
      </c>
      <c r="AC264" s="15">
        <v>1.2207790789108419E-2</v>
      </c>
      <c r="AD264" s="15">
        <v>1.8836723061232554</v>
      </c>
      <c r="AE264" s="15">
        <v>1.9274578875196171</v>
      </c>
      <c r="AF264" s="17" t="e">
        <f>X264*RTSs_volumes!#REF!</f>
        <v>#REF!</v>
      </c>
      <c r="AG264" s="17" t="e">
        <f>Y264*RTSs_volumes!#REF!</f>
        <v>#REF!</v>
      </c>
      <c r="AH264" s="17" t="e">
        <f>Z264*RTSs_volumes!#REF!</f>
        <v>#REF!</v>
      </c>
      <c r="AI264" s="17" t="e">
        <f t="shared" si="29"/>
        <v>#REF!</v>
      </c>
      <c r="AJ264" s="18" t="e">
        <f>RTSs_volumes!#REF!*AF264</f>
        <v>#REF!</v>
      </c>
      <c r="AK264" s="18" t="e">
        <f>RTSs_volumes!#REF!*AG264</f>
        <v>#REF!</v>
      </c>
      <c r="AL264" s="18" t="e">
        <f>RTSs_volumes!#REF!*AH264</f>
        <v>#REF!</v>
      </c>
      <c r="AM264" s="18" t="e">
        <f t="shared" si="30"/>
        <v>#REF!</v>
      </c>
      <c r="AN264" s="18" t="e">
        <f t="shared" si="31"/>
        <v>#REF!</v>
      </c>
      <c r="AO264" s="18" t="e">
        <f t="shared" si="32"/>
        <v>#REF!</v>
      </c>
      <c r="AP264" s="18" t="e">
        <f t="shared" si="33"/>
        <v>#REF!</v>
      </c>
      <c r="AQ264" s="18" t="e">
        <f t="shared" si="34"/>
        <v>#REF!</v>
      </c>
    </row>
    <row r="265" spans="7:43">
      <c r="G265">
        <v>91172.057407999993</v>
      </c>
      <c r="H265">
        <v>-36468.8229632</v>
      </c>
      <c r="J265">
        <v>2643989.6648319997</v>
      </c>
      <c r="K265">
        <v>0</v>
      </c>
      <c r="L265">
        <v>2643989.6648319997</v>
      </c>
      <c r="N265" s="14" t="s">
        <v>39</v>
      </c>
      <c r="O265" s="2">
        <v>2.7799999999999999E-3</v>
      </c>
      <c r="P265" s="2">
        <v>1.15E-2</v>
      </c>
      <c r="Q265" s="2">
        <v>2.7100000000000002E-3</v>
      </c>
      <c r="R265" s="1" t="e">
        <f>RTSs_volumes!#REF!*O265</f>
        <v>#REF!</v>
      </c>
      <c r="S265" s="1" t="e">
        <f>RTSs_volumes!#REF!*P265</f>
        <v>#REF!</v>
      </c>
      <c r="T265" s="1" t="e">
        <f>RTSs_volumes!#REF!*Q265</f>
        <v>#REF!</v>
      </c>
      <c r="U265" s="1" t="e">
        <f t="shared" si="28"/>
        <v>#REF!</v>
      </c>
      <c r="X265" s="15">
        <v>0.28444365384615322</v>
      </c>
      <c r="Y265" s="15">
        <v>0.1099642676282049</v>
      </c>
      <c r="Z265" s="15">
        <v>16.967578259874777</v>
      </c>
      <c r="AA265" s="15">
        <v>17.361986181349135</v>
      </c>
      <c r="AB265" s="15">
        <v>3.157779060725327E-2</v>
      </c>
      <c r="AC265" s="15">
        <v>1.2207790789108419E-2</v>
      </c>
      <c r="AD265" s="15">
        <v>1.8836723061232554</v>
      </c>
      <c r="AE265" s="15">
        <v>1.9274578875196171</v>
      </c>
      <c r="AF265" s="17" t="e">
        <f>X265*RTSs_volumes!#REF!</f>
        <v>#REF!</v>
      </c>
      <c r="AG265" s="17" t="e">
        <f>Y265*RTSs_volumes!#REF!</f>
        <v>#REF!</v>
      </c>
      <c r="AH265" s="17" t="e">
        <f>Z265*RTSs_volumes!#REF!</f>
        <v>#REF!</v>
      </c>
      <c r="AI265" s="17" t="e">
        <f t="shared" si="29"/>
        <v>#REF!</v>
      </c>
      <c r="AJ265" s="18" t="e">
        <f>RTSs_volumes!#REF!*AF265</f>
        <v>#REF!</v>
      </c>
      <c r="AK265" s="18" t="e">
        <f>RTSs_volumes!#REF!*AG265</f>
        <v>#REF!</v>
      </c>
      <c r="AL265" s="18" t="e">
        <f>RTSs_volumes!#REF!*AH265</f>
        <v>#REF!</v>
      </c>
      <c r="AM265" s="18" t="e">
        <f t="shared" si="30"/>
        <v>#REF!</v>
      </c>
      <c r="AN265" s="18" t="e">
        <f t="shared" si="31"/>
        <v>#REF!</v>
      </c>
      <c r="AO265" s="18" t="e">
        <f t="shared" si="32"/>
        <v>#REF!</v>
      </c>
      <c r="AP265" s="18" t="e">
        <f t="shared" si="33"/>
        <v>#REF!</v>
      </c>
      <c r="AQ265" s="18" t="e">
        <f t="shared" si="34"/>
        <v>#REF!</v>
      </c>
    </row>
    <row r="266" spans="7:43">
      <c r="G266">
        <v>459.82846599999993</v>
      </c>
      <c r="H266">
        <v>-593.17872113999988</v>
      </c>
      <c r="J266">
        <v>12875.197047999998</v>
      </c>
      <c r="K266">
        <v>-9490.8595382399981</v>
      </c>
      <c r="L266">
        <v>3384.3375097600001</v>
      </c>
      <c r="N266" s="14" t="s">
        <v>39</v>
      </c>
      <c r="O266" s="2">
        <v>2.7799999999999999E-3</v>
      </c>
      <c r="P266" s="2">
        <v>1.15E-2</v>
      </c>
      <c r="Q266" s="2">
        <v>2.7100000000000002E-3</v>
      </c>
      <c r="R266" s="1" t="e">
        <f>RTSs_volumes!#REF!*O266</f>
        <v>#REF!</v>
      </c>
      <c r="S266" s="1" t="e">
        <f>RTSs_volumes!#REF!*P266</f>
        <v>#REF!</v>
      </c>
      <c r="T266" s="1" t="e">
        <f>RTSs_volumes!#REF!*Q266</f>
        <v>#REF!</v>
      </c>
      <c r="U266" s="1" t="e">
        <f t="shared" si="28"/>
        <v>#REF!</v>
      </c>
      <c r="X266" s="15">
        <v>0.28444365384615322</v>
      </c>
      <c r="Y266" s="15">
        <v>0.1099642676282049</v>
      </c>
      <c r="Z266" s="15">
        <v>16.967578259874777</v>
      </c>
      <c r="AA266" s="15">
        <v>17.361986181349135</v>
      </c>
      <c r="AB266" s="15">
        <v>3.157779060725327E-2</v>
      </c>
      <c r="AC266" s="15">
        <v>1.2207790789108419E-2</v>
      </c>
      <c r="AD266" s="15">
        <v>1.8836723061232554</v>
      </c>
      <c r="AE266" s="15">
        <v>1.9274578875196171</v>
      </c>
      <c r="AF266" s="17" t="e">
        <f>X266*RTSs_volumes!#REF!</f>
        <v>#REF!</v>
      </c>
      <c r="AG266" s="17" t="e">
        <f>Y266*RTSs_volumes!#REF!</f>
        <v>#REF!</v>
      </c>
      <c r="AH266" s="17" t="e">
        <f>Z266*RTSs_volumes!#REF!</f>
        <v>#REF!</v>
      </c>
      <c r="AI266" s="17" t="e">
        <f t="shared" si="29"/>
        <v>#REF!</v>
      </c>
      <c r="AJ266" s="18" t="e">
        <f>RTSs_volumes!#REF!*AF266</f>
        <v>#REF!</v>
      </c>
      <c r="AK266" s="18" t="e">
        <f>RTSs_volumes!#REF!*AG266</f>
        <v>#REF!</v>
      </c>
      <c r="AL266" s="18" t="e">
        <f>RTSs_volumes!#REF!*AH266</f>
        <v>#REF!</v>
      </c>
      <c r="AM266" s="18" t="e">
        <f t="shared" si="30"/>
        <v>#REF!</v>
      </c>
      <c r="AN266" s="18" t="e">
        <f t="shared" si="31"/>
        <v>#REF!</v>
      </c>
      <c r="AO266" s="18" t="e">
        <f t="shared" si="32"/>
        <v>#REF!</v>
      </c>
      <c r="AP266" s="18" t="e">
        <f t="shared" si="33"/>
        <v>#REF!</v>
      </c>
      <c r="AQ266" s="18" t="e">
        <f t="shared" si="34"/>
        <v>#REF!</v>
      </c>
    </row>
    <row r="267" spans="7:43">
      <c r="G267">
        <v>3939.4734289999997</v>
      </c>
      <c r="H267">
        <v>1930.3419802099997</v>
      </c>
      <c r="J267">
        <v>165457.88401799998</v>
      </c>
      <c r="K267">
        <v>29384.094587641106</v>
      </c>
      <c r="L267">
        <v>194841.97860564108</v>
      </c>
      <c r="N267" s="14" t="s">
        <v>39</v>
      </c>
      <c r="O267" s="2">
        <v>2.7799999999999999E-3</v>
      </c>
      <c r="P267" s="2">
        <v>1.15E-2</v>
      </c>
      <c r="Q267" s="2">
        <v>2.7100000000000002E-3</v>
      </c>
      <c r="R267" s="1" t="e">
        <f>RTSs_volumes!#REF!*O267</f>
        <v>#REF!</v>
      </c>
      <c r="S267" s="1" t="e">
        <f>RTSs_volumes!#REF!*P267</f>
        <v>#REF!</v>
      </c>
      <c r="T267" s="1" t="e">
        <f>RTSs_volumes!#REF!*Q267</f>
        <v>#REF!</v>
      </c>
      <c r="U267" s="1" t="e">
        <f t="shared" si="28"/>
        <v>#REF!</v>
      </c>
      <c r="X267" s="15">
        <v>0.28444365384615322</v>
      </c>
      <c r="Y267" s="15">
        <v>0.1099642676282049</v>
      </c>
      <c r="Z267" s="15">
        <v>16.967578259874777</v>
      </c>
      <c r="AA267" s="15">
        <v>17.361986181349135</v>
      </c>
      <c r="AB267" s="15">
        <v>3.157779060725327E-2</v>
      </c>
      <c r="AC267" s="15">
        <v>1.2207790789108419E-2</v>
      </c>
      <c r="AD267" s="15">
        <v>1.8836723061232554</v>
      </c>
      <c r="AE267" s="15">
        <v>1.9274578875196171</v>
      </c>
      <c r="AF267" s="17" t="e">
        <f>X267*RTSs_volumes!#REF!</f>
        <v>#REF!</v>
      </c>
      <c r="AG267" s="17" t="e">
        <f>Y267*RTSs_volumes!#REF!</f>
        <v>#REF!</v>
      </c>
      <c r="AH267" s="17" t="e">
        <f>Z267*RTSs_volumes!#REF!</f>
        <v>#REF!</v>
      </c>
      <c r="AI267" s="17" t="e">
        <f t="shared" si="29"/>
        <v>#REF!</v>
      </c>
      <c r="AJ267" s="18" t="e">
        <f>RTSs_volumes!#REF!*AF267</f>
        <v>#REF!</v>
      </c>
      <c r="AK267" s="18" t="e">
        <f>RTSs_volumes!#REF!*AG267</f>
        <v>#REF!</v>
      </c>
      <c r="AL267" s="18" t="e">
        <f>RTSs_volumes!#REF!*AH267</f>
        <v>#REF!</v>
      </c>
      <c r="AM267" s="18" t="e">
        <f t="shared" si="30"/>
        <v>#REF!</v>
      </c>
      <c r="AN267" s="18" t="e">
        <f t="shared" si="31"/>
        <v>#REF!</v>
      </c>
      <c r="AO267" s="18" t="e">
        <f t="shared" si="32"/>
        <v>#REF!</v>
      </c>
      <c r="AP267" s="18" t="e">
        <f t="shared" si="33"/>
        <v>#REF!</v>
      </c>
      <c r="AQ267" s="18" t="e">
        <f t="shared" si="34"/>
        <v>#REF!</v>
      </c>
    </row>
    <row r="268" spans="7:43">
      <c r="G268">
        <v>1121.1673500000002</v>
      </c>
      <c r="H268">
        <v>280.29183749999993</v>
      </c>
      <c r="J268">
        <v>81845.216550000012</v>
      </c>
      <c r="K268">
        <v>5245.4615303571418</v>
      </c>
      <c r="L268">
        <v>87090.67808035716</v>
      </c>
      <c r="N268" s="14" t="s">
        <v>39</v>
      </c>
      <c r="O268" s="2">
        <v>2.7799999999999999E-3</v>
      </c>
      <c r="P268" s="2">
        <v>1.15E-2</v>
      </c>
      <c r="Q268" s="2">
        <v>2.7100000000000002E-3</v>
      </c>
      <c r="R268" s="1" t="e">
        <f>RTSs_volumes!#REF!*O268</f>
        <v>#REF!</v>
      </c>
      <c r="S268" s="1" t="e">
        <f>RTSs_volumes!#REF!*P268</f>
        <v>#REF!</v>
      </c>
      <c r="T268" s="1" t="e">
        <f>RTSs_volumes!#REF!*Q268</f>
        <v>#REF!</v>
      </c>
      <c r="U268" s="1" t="e">
        <f t="shared" si="28"/>
        <v>#REF!</v>
      </c>
      <c r="X268" s="15">
        <v>0.28444365384615322</v>
      </c>
      <c r="Y268" s="15">
        <v>0.1099642676282049</v>
      </c>
      <c r="Z268" s="15">
        <v>16.967578259874777</v>
      </c>
      <c r="AA268" s="15">
        <v>17.361986181349135</v>
      </c>
      <c r="AB268" s="15">
        <v>3.157779060725327E-2</v>
      </c>
      <c r="AC268" s="15">
        <v>1.2207790789108419E-2</v>
      </c>
      <c r="AD268" s="15">
        <v>1.8836723061232554</v>
      </c>
      <c r="AE268" s="15">
        <v>1.9274578875196171</v>
      </c>
      <c r="AF268" s="17" t="e">
        <f>X268*RTSs_volumes!#REF!</f>
        <v>#REF!</v>
      </c>
      <c r="AG268" s="17" t="e">
        <f>Y268*RTSs_volumes!#REF!</f>
        <v>#REF!</v>
      </c>
      <c r="AH268" s="17" t="e">
        <f>Z268*RTSs_volumes!#REF!</f>
        <v>#REF!</v>
      </c>
      <c r="AI268" s="17" t="e">
        <f t="shared" si="29"/>
        <v>#REF!</v>
      </c>
      <c r="AJ268" s="18" t="e">
        <f>RTSs_volumes!#REF!*AF268</f>
        <v>#REF!</v>
      </c>
      <c r="AK268" s="18" t="e">
        <f>RTSs_volumes!#REF!*AG268</f>
        <v>#REF!</v>
      </c>
      <c r="AL268" s="18" t="e">
        <f>RTSs_volumes!#REF!*AH268</f>
        <v>#REF!</v>
      </c>
      <c r="AM268" s="18" t="e">
        <f t="shared" si="30"/>
        <v>#REF!</v>
      </c>
      <c r="AN268" s="18" t="e">
        <f t="shared" si="31"/>
        <v>#REF!</v>
      </c>
      <c r="AO268" s="18" t="e">
        <f t="shared" si="32"/>
        <v>#REF!</v>
      </c>
      <c r="AP268" s="18" t="e">
        <f t="shared" si="33"/>
        <v>#REF!</v>
      </c>
      <c r="AQ268" s="18" t="e">
        <f t="shared" si="34"/>
        <v>#REF!</v>
      </c>
    </row>
    <row r="269" spans="7:43">
      <c r="G269">
        <v>20760.1728</v>
      </c>
      <c r="H269">
        <v>1453.2120959999993</v>
      </c>
      <c r="J269">
        <v>1141809.504</v>
      </c>
      <c r="K269">
        <v>28014.699850666653</v>
      </c>
      <c r="L269">
        <v>1169824.2038506665</v>
      </c>
      <c r="N269" s="14" t="s">
        <v>39</v>
      </c>
      <c r="O269" s="2">
        <v>2.7799999999999999E-3</v>
      </c>
      <c r="P269" s="2">
        <v>1.15E-2</v>
      </c>
      <c r="Q269" s="2">
        <v>2.7100000000000002E-3</v>
      </c>
      <c r="R269" s="1" t="e">
        <f>RTSs_volumes!#REF!*O269</f>
        <v>#REF!</v>
      </c>
      <c r="S269" s="1" t="e">
        <f>RTSs_volumes!#REF!*P269</f>
        <v>#REF!</v>
      </c>
      <c r="T269" s="1" t="e">
        <f>RTSs_volumes!#REF!*Q269</f>
        <v>#REF!</v>
      </c>
      <c r="U269" s="1" t="e">
        <f t="shared" si="28"/>
        <v>#REF!</v>
      </c>
      <c r="X269" s="15">
        <v>0.28444365384615322</v>
      </c>
      <c r="Y269" s="15">
        <v>0.1099642676282049</v>
      </c>
      <c r="Z269" s="15">
        <v>16.967578259874777</v>
      </c>
      <c r="AA269" s="15">
        <v>17.361986181349135</v>
      </c>
      <c r="AB269" s="15">
        <v>3.157779060725327E-2</v>
      </c>
      <c r="AC269" s="15">
        <v>1.2207790789108419E-2</v>
      </c>
      <c r="AD269" s="15">
        <v>1.8836723061232554</v>
      </c>
      <c r="AE269" s="15">
        <v>1.9274578875196171</v>
      </c>
      <c r="AF269" s="17" t="e">
        <f>X269*RTSs_volumes!#REF!</f>
        <v>#REF!</v>
      </c>
      <c r="AG269" s="17" t="e">
        <f>Y269*RTSs_volumes!#REF!</f>
        <v>#REF!</v>
      </c>
      <c r="AH269" s="17" t="e">
        <f>Z269*RTSs_volumes!#REF!</f>
        <v>#REF!</v>
      </c>
      <c r="AI269" s="17" t="e">
        <f t="shared" si="29"/>
        <v>#REF!</v>
      </c>
      <c r="AJ269" s="18" t="e">
        <f>RTSs_volumes!#REF!*AF269</f>
        <v>#REF!</v>
      </c>
      <c r="AK269" s="18" t="e">
        <f>RTSs_volumes!#REF!*AG269</f>
        <v>#REF!</v>
      </c>
      <c r="AL269" s="18" t="e">
        <f>RTSs_volumes!#REF!*AH269</f>
        <v>#REF!</v>
      </c>
      <c r="AM269" s="18" t="e">
        <f t="shared" si="30"/>
        <v>#REF!</v>
      </c>
      <c r="AN269" s="18" t="e">
        <f t="shared" si="31"/>
        <v>#REF!</v>
      </c>
      <c r="AO269" s="18" t="e">
        <f t="shared" si="32"/>
        <v>#REF!</v>
      </c>
      <c r="AP269" s="18" t="e">
        <f t="shared" si="33"/>
        <v>#REF!</v>
      </c>
      <c r="AQ269" s="18" t="e">
        <f t="shared" si="34"/>
        <v>#REF!</v>
      </c>
    </row>
    <row r="270" spans="7:43">
      <c r="G270">
        <v>2435.7642949999999</v>
      </c>
      <c r="H270">
        <v>-9304.8175950000004</v>
      </c>
      <c r="J270">
        <v>177810.793535</v>
      </c>
      <c r="K270">
        <v>-174133.01499214288</v>
      </c>
      <c r="L270">
        <v>3677.7785428571224</v>
      </c>
      <c r="N270" s="14" t="s">
        <v>39</v>
      </c>
      <c r="O270" s="2">
        <v>2.7799999999999999E-3</v>
      </c>
      <c r="P270" s="2">
        <v>1.15E-2</v>
      </c>
      <c r="Q270" s="2">
        <v>2.7100000000000002E-3</v>
      </c>
      <c r="R270" s="1" t="e">
        <f>RTSs_volumes!#REF!*O270</f>
        <v>#REF!</v>
      </c>
      <c r="S270" s="1" t="e">
        <f>RTSs_volumes!#REF!*P270</f>
        <v>#REF!</v>
      </c>
      <c r="T270" s="1" t="e">
        <f>RTSs_volumes!#REF!*Q270</f>
        <v>#REF!</v>
      </c>
      <c r="U270" s="1" t="e">
        <f t="shared" si="28"/>
        <v>#REF!</v>
      </c>
      <c r="X270" s="15">
        <v>0.28444365384615322</v>
      </c>
      <c r="Y270" s="15">
        <v>0.1099642676282049</v>
      </c>
      <c r="Z270" s="15">
        <v>16.967578259874777</v>
      </c>
      <c r="AA270" s="15">
        <v>17.361986181349135</v>
      </c>
      <c r="AB270" s="15">
        <v>3.157779060725327E-2</v>
      </c>
      <c r="AC270" s="15">
        <v>1.2207790789108419E-2</v>
      </c>
      <c r="AD270" s="15">
        <v>1.8836723061232554</v>
      </c>
      <c r="AE270" s="15">
        <v>1.9274578875196171</v>
      </c>
      <c r="AF270" s="17" t="e">
        <f>X270*RTSs_volumes!#REF!</f>
        <v>#REF!</v>
      </c>
      <c r="AG270" s="17" t="e">
        <f>Y270*RTSs_volumes!#REF!</f>
        <v>#REF!</v>
      </c>
      <c r="AH270" s="17" t="e">
        <f>Z270*RTSs_volumes!#REF!</f>
        <v>#REF!</v>
      </c>
      <c r="AI270" s="17" t="e">
        <f t="shared" si="29"/>
        <v>#REF!</v>
      </c>
      <c r="AJ270" s="18" t="e">
        <f>RTSs_volumes!#REF!*AF270</f>
        <v>#REF!</v>
      </c>
      <c r="AK270" s="18" t="e">
        <f>RTSs_volumes!#REF!*AG270</f>
        <v>#REF!</v>
      </c>
      <c r="AL270" s="18" t="e">
        <f>RTSs_volumes!#REF!*AH270</f>
        <v>#REF!</v>
      </c>
      <c r="AM270" s="18" t="e">
        <f t="shared" si="30"/>
        <v>#REF!</v>
      </c>
      <c r="AN270" s="18" t="e">
        <f t="shared" si="31"/>
        <v>#REF!</v>
      </c>
      <c r="AO270" s="18" t="e">
        <f t="shared" si="32"/>
        <v>#REF!</v>
      </c>
      <c r="AP270" s="18" t="e">
        <f t="shared" si="33"/>
        <v>#REF!</v>
      </c>
      <c r="AQ270" s="18" t="e">
        <f t="shared" si="34"/>
        <v>#REF!</v>
      </c>
    </row>
    <row r="271" spans="7:43">
      <c r="G271">
        <v>751.47868499999993</v>
      </c>
      <c r="H271">
        <v>-2153.446195</v>
      </c>
      <c r="J271">
        <v>54857.944004999998</v>
      </c>
      <c r="K271">
        <v>-40300.207363571433</v>
      </c>
      <c r="L271">
        <v>14557.736641428564</v>
      </c>
      <c r="N271" s="14" t="s">
        <v>39</v>
      </c>
      <c r="O271" s="2">
        <v>2.7799999999999999E-3</v>
      </c>
      <c r="P271" s="2">
        <v>1.15E-2</v>
      </c>
      <c r="Q271" s="2">
        <v>2.7100000000000002E-3</v>
      </c>
      <c r="R271" s="1" t="e">
        <f>RTSs_volumes!#REF!*O271</f>
        <v>#REF!</v>
      </c>
      <c r="S271" s="1" t="e">
        <f>RTSs_volumes!#REF!*P271</f>
        <v>#REF!</v>
      </c>
      <c r="T271" s="1" t="e">
        <f>RTSs_volumes!#REF!*Q271</f>
        <v>#REF!</v>
      </c>
      <c r="U271" s="1" t="e">
        <f t="shared" si="28"/>
        <v>#REF!</v>
      </c>
      <c r="X271" s="15">
        <v>0.28444365384615322</v>
      </c>
      <c r="Y271" s="15">
        <v>0.1099642676282049</v>
      </c>
      <c r="Z271" s="15">
        <v>16.967578259874777</v>
      </c>
      <c r="AA271" s="15">
        <v>17.361986181349135</v>
      </c>
      <c r="AB271" s="15">
        <v>3.157779060725327E-2</v>
      </c>
      <c r="AC271" s="15">
        <v>1.2207790789108419E-2</v>
      </c>
      <c r="AD271" s="15">
        <v>1.8836723061232554</v>
      </c>
      <c r="AE271" s="15">
        <v>1.9274578875196171</v>
      </c>
      <c r="AF271" s="17" t="e">
        <f>X271*RTSs_volumes!#REF!</f>
        <v>#REF!</v>
      </c>
      <c r="AG271" s="17" t="e">
        <f>Y271*RTSs_volumes!#REF!</f>
        <v>#REF!</v>
      </c>
      <c r="AH271" s="17" t="e">
        <f>Z271*RTSs_volumes!#REF!</f>
        <v>#REF!</v>
      </c>
      <c r="AI271" s="17" t="e">
        <f t="shared" si="29"/>
        <v>#REF!</v>
      </c>
      <c r="AJ271" s="18" t="e">
        <f>RTSs_volumes!#REF!*AF271</f>
        <v>#REF!</v>
      </c>
      <c r="AK271" s="18" t="e">
        <f>RTSs_volumes!#REF!*AG271</f>
        <v>#REF!</v>
      </c>
      <c r="AL271" s="18" t="e">
        <f>RTSs_volumes!#REF!*AH271</f>
        <v>#REF!</v>
      </c>
      <c r="AM271" s="18" t="e">
        <f t="shared" si="30"/>
        <v>#REF!</v>
      </c>
      <c r="AN271" s="18" t="e">
        <f t="shared" si="31"/>
        <v>#REF!</v>
      </c>
      <c r="AO271" s="18" t="e">
        <f t="shared" si="32"/>
        <v>#REF!</v>
      </c>
      <c r="AP271" s="18" t="e">
        <f t="shared" si="33"/>
        <v>#REF!</v>
      </c>
      <c r="AQ271" s="18" t="e">
        <f t="shared" si="34"/>
        <v>#REF!</v>
      </c>
    </row>
    <row r="272" spans="7:43">
      <c r="G272">
        <v>1546.866174</v>
      </c>
      <c r="H272">
        <v>-4389.0241839999999</v>
      </c>
      <c r="J272">
        <v>44859.119046</v>
      </c>
      <c r="K272">
        <v>-62657.103868137929</v>
      </c>
      <c r="L272">
        <v>-17797.984822137929</v>
      </c>
      <c r="N272" s="14" t="s">
        <v>39</v>
      </c>
      <c r="O272" s="2">
        <v>2.7799999999999999E-3</v>
      </c>
      <c r="P272" s="2">
        <v>1.15E-2</v>
      </c>
      <c r="Q272" s="2">
        <v>2.7100000000000002E-3</v>
      </c>
      <c r="R272" s="1" t="e">
        <f>RTSs_volumes!#REF!*O272</f>
        <v>#REF!</v>
      </c>
      <c r="S272" s="1" t="e">
        <f>RTSs_volumes!#REF!*P272</f>
        <v>#REF!</v>
      </c>
      <c r="T272" s="1" t="e">
        <f>RTSs_volumes!#REF!*Q272</f>
        <v>#REF!</v>
      </c>
      <c r="U272" s="1" t="e">
        <f t="shared" si="28"/>
        <v>#REF!</v>
      </c>
      <c r="X272" s="15">
        <v>0.28444365384615322</v>
      </c>
      <c r="Y272" s="15">
        <v>0.1099642676282049</v>
      </c>
      <c r="Z272" s="15">
        <v>16.967578259874777</v>
      </c>
      <c r="AA272" s="15">
        <v>17.361986181349135</v>
      </c>
      <c r="AB272" s="15">
        <v>3.157779060725327E-2</v>
      </c>
      <c r="AC272" s="15">
        <v>1.2207790789108419E-2</v>
      </c>
      <c r="AD272" s="15">
        <v>1.8836723061232554</v>
      </c>
      <c r="AE272" s="15">
        <v>1.9274578875196171</v>
      </c>
      <c r="AF272" s="17" t="e">
        <f>X272*RTSs_volumes!#REF!</f>
        <v>#REF!</v>
      </c>
      <c r="AG272" s="17" t="e">
        <f>Y272*RTSs_volumes!#REF!</f>
        <v>#REF!</v>
      </c>
      <c r="AH272" s="17" t="e">
        <f>Z272*RTSs_volumes!#REF!</f>
        <v>#REF!</v>
      </c>
      <c r="AI272" s="17" t="e">
        <f t="shared" si="29"/>
        <v>#REF!</v>
      </c>
      <c r="AJ272" s="18" t="e">
        <f>RTSs_volumes!#REF!*AF272</f>
        <v>#REF!</v>
      </c>
      <c r="AK272" s="18" t="e">
        <f>RTSs_volumes!#REF!*AG272</f>
        <v>#REF!</v>
      </c>
      <c r="AL272" s="18" t="e">
        <f>RTSs_volumes!#REF!*AH272</f>
        <v>#REF!</v>
      </c>
      <c r="AM272" s="18" t="e">
        <f t="shared" si="30"/>
        <v>#REF!</v>
      </c>
      <c r="AN272" s="18" t="e">
        <f t="shared" si="31"/>
        <v>#REF!</v>
      </c>
      <c r="AO272" s="18" t="e">
        <f t="shared" si="32"/>
        <v>#REF!</v>
      </c>
      <c r="AP272" s="18" t="e">
        <f t="shared" si="33"/>
        <v>#REF!</v>
      </c>
      <c r="AQ272" s="18" t="e">
        <f t="shared" si="34"/>
        <v>#REF!</v>
      </c>
    </row>
    <row r="273" spans="7:43">
      <c r="G273">
        <v>4708.7047939999993</v>
      </c>
      <c r="H273">
        <v>7581.0147183399986</v>
      </c>
      <c r="J273">
        <v>136552.43902599998</v>
      </c>
      <c r="K273">
        <v>108225.52046181929</v>
      </c>
      <c r="L273">
        <v>244777.95948781929</v>
      </c>
      <c r="N273" s="14" t="s">
        <v>39</v>
      </c>
      <c r="O273" s="2">
        <v>2.7799999999999999E-3</v>
      </c>
      <c r="P273" s="2">
        <v>1.15E-2</v>
      </c>
      <c r="Q273" s="2">
        <v>2.7100000000000002E-3</v>
      </c>
      <c r="R273" s="1" t="e">
        <f>RTSs_volumes!#REF!*O273</f>
        <v>#REF!</v>
      </c>
      <c r="S273" s="1" t="e">
        <f>RTSs_volumes!#REF!*P273</f>
        <v>#REF!</v>
      </c>
      <c r="T273" s="1" t="e">
        <f>RTSs_volumes!#REF!*Q273</f>
        <v>#REF!</v>
      </c>
      <c r="U273" s="1" t="e">
        <f t="shared" si="28"/>
        <v>#REF!</v>
      </c>
      <c r="X273" s="15">
        <v>0.28444365384615322</v>
      </c>
      <c r="Y273" s="15">
        <v>0.1099642676282049</v>
      </c>
      <c r="Z273" s="15">
        <v>16.967578259874777</v>
      </c>
      <c r="AA273" s="15">
        <v>17.361986181349135</v>
      </c>
      <c r="AB273" s="15">
        <v>3.157779060725327E-2</v>
      </c>
      <c r="AC273" s="15">
        <v>1.2207790789108419E-2</v>
      </c>
      <c r="AD273" s="15">
        <v>1.8836723061232554</v>
      </c>
      <c r="AE273" s="15">
        <v>1.9274578875196171</v>
      </c>
      <c r="AF273" s="17" t="e">
        <f>X273*RTSs_volumes!#REF!</f>
        <v>#REF!</v>
      </c>
      <c r="AG273" s="17" t="e">
        <f>Y273*RTSs_volumes!#REF!</f>
        <v>#REF!</v>
      </c>
      <c r="AH273" s="17" t="e">
        <f>Z273*RTSs_volumes!#REF!</f>
        <v>#REF!</v>
      </c>
      <c r="AI273" s="17" t="e">
        <f t="shared" si="29"/>
        <v>#REF!</v>
      </c>
      <c r="AJ273" s="18" t="e">
        <f>RTSs_volumes!#REF!*AF273</f>
        <v>#REF!</v>
      </c>
      <c r="AK273" s="18" t="e">
        <f>RTSs_volumes!#REF!*AG273</f>
        <v>#REF!</v>
      </c>
      <c r="AL273" s="18" t="e">
        <f>RTSs_volumes!#REF!*AH273</f>
        <v>#REF!</v>
      </c>
      <c r="AM273" s="18" t="e">
        <f t="shared" si="30"/>
        <v>#REF!</v>
      </c>
      <c r="AN273" s="18" t="e">
        <f t="shared" si="31"/>
        <v>#REF!</v>
      </c>
      <c r="AO273" s="18" t="e">
        <f t="shared" si="32"/>
        <v>#REF!</v>
      </c>
      <c r="AP273" s="18" t="e">
        <f t="shared" si="33"/>
        <v>#REF!</v>
      </c>
      <c r="AQ273" s="18" t="e">
        <f t="shared" si="34"/>
        <v>#REF!</v>
      </c>
    </row>
    <row r="274" spans="7:43">
      <c r="G274">
        <v>71441.472959999985</v>
      </c>
      <c r="H274">
        <v>220039.73671679996</v>
      </c>
      <c r="J274">
        <v>2857658.9183999994</v>
      </c>
      <c r="K274">
        <v>3249817.6499711997</v>
      </c>
      <c r="L274">
        <v>6107476.5683711991</v>
      </c>
      <c r="N274" s="14" t="s">
        <v>39</v>
      </c>
      <c r="O274" s="2">
        <v>2.7799999999999999E-3</v>
      </c>
      <c r="P274" s="2">
        <v>1.15E-2</v>
      </c>
      <c r="Q274" s="2">
        <v>2.7100000000000002E-3</v>
      </c>
      <c r="R274" s="1" t="e">
        <f>RTSs_volumes!#REF!*O274</f>
        <v>#REF!</v>
      </c>
      <c r="S274" s="1" t="e">
        <f>RTSs_volumes!#REF!*P274</f>
        <v>#REF!</v>
      </c>
      <c r="T274" s="1" t="e">
        <f>RTSs_volumes!#REF!*Q274</f>
        <v>#REF!</v>
      </c>
      <c r="U274" s="1" t="e">
        <f t="shared" si="28"/>
        <v>#REF!</v>
      </c>
      <c r="X274" s="15">
        <v>0.28444365384615322</v>
      </c>
      <c r="Y274" s="15">
        <v>0.1099642676282049</v>
      </c>
      <c r="Z274" s="15">
        <v>16.967578259874777</v>
      </c>
      <c r="AA274" s="15">
        <v>17.361986181349135</v>
      </c>
      <c r="AB274" s="15">
        <v>3.157779060725327E-2</v>
      </c>
      <c r="AC274" s="15">
        <v>1.2207790789108419E-2</v>
      </c>
      <c r="AD274" s="15">
        <v>1.8836723061232554</v>
      </c>
      <c r="AE274" s="15">
        <v>1.9274578875196171</v>
      </c>
      <c r="AF274" s="17" t="e">
        <f>X274*RTSs_volumes!#REF!</f>
        <v>#REF!</v>
      </c>
      <c r="AG274" s="17" t="e">
        <f>Y274*RTSs_volumes!#REF!</f>
        <v>#REF!</v>
      </c>
      <c r="AH274" s="17" t="e">
        <f>Z274*RTSs_volumes!#REF!</f>
        <v>#REF!</v>
      </c>
      <c r="AI274" s="17" t="e">
        <f t="shared" si="29"/>
        <v>#REF!</v>
      </c>
      <c r="AJ274" s="18" t="e">
        <f>RTSs_volumes!#REF!*AF274</f>
        <v>#REF!</v>
      </c>
      <c r="AK274" s="18" t="e">
        <f>RTSs_volumes!#REF!*AG274</f>
        <v>#REF!</v>
      </c>
      <c r="AL274" s="18" t="e">
        <f>RTSs_volumes!#REF!*AH274</f>
        <v>#REF!</v>
      </c>
      <c r="AM274" s="18" t="e">
        <f t="shared" si="30"/>
        <v>#REF!</v>
      </c>
      <c r="AN274" s="18" t="e">
        <f t="shared" si="31"/>
        <v>#REF!</v>
      </c>
      <c r="AO274" s="18" t="e">
        <f t="shared" si="32"/>
        <v>#REF!</v>
      </c>
      <c r="AP274" s="18" t="e">
        <f t="shared" si="33"/>
        <v>#REF!</v>
      </c>
      <c r="AQ274" s="18" t="e">
        <f t="shared" si="34"/>
        <v>#REF!</v>
      </c>
    </row>
    <row r="275" spans="7:43">
      <c r="G275">
        <v>40931.152824000004</v>
      </c>
      <c r="H275">
        <v>19237.64182728</v>
      </c>
      <c r="J275">
        <v>1187003.4318960002</v>
      </c>
      <c r="K275">
        <v>274633.92125841102</v>
      </c>
      <c r="L275">
        <v>1461637.3531544111</v>
      </c>
      <c r="N275" s="14" t="s">
        <v>39</v>
      </c>
      <c r="O275" s="2">
        <v>2.7799999999999999E-3</v>
      </c>
      <c r="P275" s="2">
        <v>1.15E-2</v>
      </c>
      <c r="Q275" s="2">
        <v>2.7100000000000002E-3</v>
      </c>
      <c r="R275" s="1" t="e">
        <f>RTSs_volumes!#REF!*O275</f>
        <v>#REF!</v>
      </c>
      <c r="S275" s="1" t="e">
        <f>RTSs_volumes!#REF!*P275</f>
        <v>#REF!</v>
      </c>
      <c r="T275" s="1" t="e">
        <f>RTSs_volumes!#REF!*Q275</f>
        <v>#REF!</v>
      </c>
      <c r="U275" s="1" t="e">
        <f t="shared" si="28"/>
        <v>#REF!</v>
      </c>
      <c r="X275" s="15">
        <v>0.28444365384615322</v>
      </c>
      <c r="Y275" s="15">
        <v>0.1099642676282049</v>
      </c>
      <c r="Z275" s="15">
        <v>16.967578259874777</v>
      </c>
      <c r="AA275" s="15">
        <v>17.361986181349135</v>
      </c>
      <c r="AB275" s="15">
        <v>3.157779060725327E-2</v>
      </c>
      <c r="AC275" s="15">
        <v>1.2207790789108419E-2</v>
      </c>
      <c r="AD275" s="15">
        <v>1.8836723061232554</v>
      </c>
      <c r="AE275" s="15">
        <v>1.9274578875196171</v>
      </c>
      <c r="AF275" s="17" t="e">
        <f>X275*RTSs_volumes!#REF!</f>
        <v>#REF!</v>
      </c>
      <c r="AG275" s="17" t="e">
        <f>Y275*RTSs_volumes!#REF!</f>
        <v>#REF!</v>
      </c>
      <c r="AH275" s="17" t="e">
        <f>Z275*RTSs_volumes!#REF!</f>
        <v>#REF!</v>
      </c>
      <c r="AI275" s="17" t="e">
        <f t="shared" si="29"/>
        <v>#REF!</v>
      </c>
      <c r="AJ275" s="18" t="e">
        <f>RTSs_volumes!#REF!*AF275</f>
        <v>#REF!</v>
      </c>
      <c r="AK275" s="18" t="e">
        <f>RTSs_volumes!#REF!*AG275</f>
        <v>#REF!</v>
      </c>
      <c r="AL275" s="18" t="e">
        <f>RTSs_volumes!#REF!*AH275</f>
        <v>#REF!</v>
      </c>
      <c r="AM275" s="18" t="e">
        <f t="shared" si="30"/>
        <v>#REF!</v>
      </c>
      <c r="AN275" s="18" t="e">
        <f t="shared" si="31"/>
        <v>#REF!</v>
      </c>
      <c r="AO275" s="18" t="e">
        <f t="shared" si="32"/>
        <v>#REF!</v>
      </c>
      <c r="AP275" s="18" t="e">
        <f t="shared" si="33"/>
        <v>#REF!</v>
      </c>
      <c r="AQ275" s="18" t="e">
        <f t="shared" si="34"/>
        <v>#REF!</v>
      </c>
    </row>
    <row r="276" spans="7:43">
      <c r="G276">
        <v>1930.3090149999998</v>
      </c>
      <c r="H276">
        <v>-7373.9416949999995</v>
      </c>
      <c r="J276">
        <v>140912.55809499999</v>
      </c>
      <c r="K276">
        <v>-137998.05172071428</v>
      </c>
      <c r="L276">
        <v>2914.5063742857019</v>
      </c>
      <c r="N276" s="14" t="s">
        <v>39</v>
      </c>
      <c r="O276" s="2">
        <v>2.7799999999999999E-3</v>
      </c>
      <c r="P276" s="2">
        <v>1.15E-2</v>
      </c>
      <c r="Q276" s="2">
        <v>2.7100000000000002E-3</v>
      </c>
      <c r="R276" s="1" t="e">
        <f>RTSs_volumes!#REF!*O276</f>
        <v>#REF!</v>
      </c>
      <c r="S276" s="1" t="e">
        <f>RTSs_volumes!#REF!*P276</f>
        <v>#REF!</v>
      </c>
      <c r="T276" s="1" t="e">
        <f>RTSs_volumes!#REF!*Q276</f>
        <v>#REF!</v>
      </c>
      <c r="U276" s="1" t="e">
        <f t="shared" si="28"/>
        <v>#REF!</v>
      </c>
      <c r="X276" s="15">
        <v>0.28444365384615322</v>
      </c>
      <c r="Y276" s="15">
        <v>0.1099642676282049</v>
      </c>
      <c r="Z276" s="15">
        <v>16.967578259874777</v>
      </c>
      <c r="AA276" s="15">
        <v>17.361986181349135</v>
      </c>
      <c r="AB276" s="15">
        <v>3.157779060725327E-2</v>
      </c>
      <c r="AC276" s="15">
        <v>1.2207790789108419E-2</v>
      </c>
      <c r="AD276" s="15">
        <v>1.8836723061232554</v>
      </c>
      <c r="AE276" s="15">
        <v>1.9274578875196171</v>
      </c>
      <c r="AF276" s="17" t="e">
        <f>X276*RTSs_volumes!#REF!</f>
        <v>#REF!</v>
      </c>
      <c r="AG276" s="17" t="e">
        <f>Y276*RTSs_volumes!#REF!</f>
        <v>#REF!</v>
      </c>
      <c r="AH276" s="17" t="e">
        <f>Z276*RTSs_volumes!#REF!</f>
        <v>#REF!</v>
      </c>
      <c r="AI276" s="17" t="e">
        <f t="shared" si="29"/>
        <v>#REF!</v>
      </c>
      <c r="AJ276" s="18" t="e">
        <f>RTSs_volumes!#REF!*AF276</f>
        <v>#REF!</v>
      </c>
      <c r="AK276" s="18" t="e">
        <f>RTSs_volumes!#REF!*AG276</f>
        <v>#REF!</v>
      </c>
      <c r="AL276" s="18" t="e">
        <f>RTSs_volumes!#REF!*AH276</f>
        <v>#REF!</v>
      </c>
      <c r="AM276" s="18" t="e">
        <f t="shared" si="30"/>
        <v>#REF!</v>
      </c>
      <c r="AN276" s="18" t="e">
        <f t="shared" si="31"/>
        <v>#REF!</v>
      </c>
      <c r="AO276" s="18" t="e">
        <f t="shared" si="32"/>
        <v>#REF!</v>
      </c>
      <c r="AP276" s="18" t="e">
        <f t="shared" si="33"/>
        <v>#REF!</v>
      </c>
      <c r="AQ276" s="18" t="e">
        <f t="shared" si="34"/>
        <v>#REF!</v>
      </c>
    </row>
    <row r="277" spans="7:43">
      <c r="G277">
        <v>178.27950399999997</v>
      </c>
      <c r="H277">
        <v>-171.14832383999999</v>
      </c>
      <c r="J277">
        <v>7487.7391679999992</v>
      </c>
      <c r="K277">
        <v>0</v>
      </c>
      <c r="L277">
        <v>7487.7391679999992</v>
      </c>
      <c r="N277" s="14" t="s">
        <v>39</v>
      </c>
      <c r="O277" s="2">
        <v>2.7799999999999999E-3</v>
      </c>
      <c r="P277" s="2">
        <v>1.15E-2</v>
      </c>
      <c r="Q277" s="2">
        <v>2.7100000000000002E-3</v>
      </c>
      <c r="R277" s="1" t="e">
        <f>RTSs_volumes!#REF!*O277</f>
        <v>#REF!</v>
      </c>
      <c r="S277" s="1" t="e">
        <f>RTSs_volumes!#REF!*P277</f>
        <v>#REF!</v>
      </c>
      <c r="T277" s="1" t="e">
        <f>RTSs_volumes!#REF!*Q277</f>
        <v>#REF!</v>
      </c>
      <c r="U277" s="1" t="e">
        <f t="shared" si="28"/>
        <v>#REF!</v>
      </c>
      <c r="X277" s="15">
        <v>0.28444365384615322</v>
      </c>
      <c r="Y277" s="15">
        <v>0.1099642676282049</v>
      </c>
      <c r="Z277" s="15">
        <v>16.967578259874777</v>
      </c>
      <c r="AA277" s="15">
        <v>17.361986181349135</v>
      </c>
      <c r="AB277" s="15">
        <v>3.157779060725327E-2</v>
      </c>
      <c r="AC277" s="15">
        <v>1.2207790789108419E-2</v>
      </c>
      <c r="AD277" s="15">
        <v>1.8836723061232554</v>
      </c>
      <c r="AE277" s="15">
        <v>1.9274578875196171</v>
      </c>
      <c r="AF277" s="17" t="e">
        <f>X277*RTSs_volumes!#REF!</f>
        <v>#REF!</v>
      </c>
      <c r="AG277" s="17" t="e">
        <f>Y277*RTSs_volumes!#REF!</f>
        <v>#REF!</v>
      </c>
      <c r="AH277" s="17" t="e">
        <f>Z277*RTSs_volumes!#REF!</f>
        <v>#REF!</v>
      </c>
      <c r="AI277" s="17" t="e">
        <f t="shared" si="29"/>
        <v>#REF!</v>
      </c>
      <c r="AJ277" s="18" t="e">
        <f>RTSs_volumes!#REF!*AF277</f>
        <v>#REF!</v>
      </c>
      <c r="AK277" s="18" t="e">
        <f>RTSs_volumes!#REF!*AG277</f>
        <v>#REF!</v>
      </c>
      <c r="AL277" s="18" t="e">
        <f>RTSs_volumes!#REF!*AH277</f>
        <v>#REF!</v>
      </c>
      <c r="AM277" s="18" t="e">
        <f t="shared" si="30"/>
        <v>#REF!</v>
      </c>
      <c r="AN277" s="18" t="e">
        <f t="shared" si="31"/>
        <v>#REF!</v>
      </c>
      <c r="AO277" s="18" t="e">
        <f t="shared" si="32"/>
        <v>#REF!</v>
      </c>
      <c r="AP277" s="18" t="e">
        <f t="shared" si="33"/>
        <v>#REF!</v>
      </c>
      <c r="AQ277" s="18" t="e">
        <f t="shared" si="34"/>
        <v>#REF!</v>
      </c>
    </row>
    <row r="278" spans="7:43">
      <c r="G278">
        <v>784.81351999999993</v>
      </c>
      <c r="H278">
        <v>-753.42097919999992</v>
      </c>
      <c r="J278">
        <v>32962.167839999995</v>
      </c>
      <c r="K278">
        <v>0</v>
      </c>
      <c r="L278">
        <v>32962.167839999995</v>
      </c>
      <c r="N278" s="14" t="s">
        <v>39</v>
      </c>
      <c r="O278" s="2">
        <v>2.7799999999999999E-3</v>
      </c>
      <c r="P278" s="2">
        <v>1.15E-2</v>
      </c>
      <c r="Q278" s="2">
        <v>2.7100000000000002E-3</v>
      </c>
      <c r="R278" s="1" t="e">
        <f>RTSs_volumes!#REF!*O278</f>
        <v>#REF!</v>
      </c>
      <c r="S278" s="1" t="e">
        <f>RTSs_volumes!#REF!*P278</f>
        <v>#REF!</v>
      </c>
      <c r="T278" s="1" t="e">
        <f>RTSs_volumes!#REF!*Q278</f>
        <v>#REF!</v>
      </c>
      <c r="U278" s="1" t="e">
        <f t="shared" si="28"/>
        <v>#REF!</v>
      </c>
      <c r="X278" s="15">
        <v>0.28444365384615322</v>
      </c>
      <c r="Y278" s="15">
        <v>0.1099642676282049</v>
      </c>
      <c r="Z278" s="15">
        <v>16.967578259874777</v>
      </c>
      <c r="AA278" s="15">
        <v>17.361986181349135</v>
      </c>
      <c r="AB278" s="15">
        <v>3.157779060725327E-2</v>
      </c>
      <c r="AC278" s="15">
        <v>1.2207790789108419E-2</v>
      </c>
      <c r="AD278" s="15">
        <v>1.8836723061232554</v>
      </c>
      <c r="AE278" s="15">
        <v>1.9274578875196171</v>
      </c>
      <c r="AF278" s="17" t="e">
        <f>X278*RTSs_volumes!#REF!</f>
        <v>#REF!</v>
      </c>
      <c r="AG278" s="17" t="e">
        <f>Y278*RTSs_volumes!#REF!</f>
        <v>#REF!</v>
      </c>
      <c r="AH278" s="17" t="e">
        <f>Z278*RTSs_volumes!#REF!</f>
        <v>#REF!</v>
      </c>
      <c r="AI278" s="17" t="e">
        <f t="shared" si="29"/>
        <v>#REF!</v>
      </c>
      <c r="AJ278" s="18" t="e">
        <f>RTSs_volumes!#REF!*AF278</f>
        <v>#REF!</v>
      </c>
      <c r="AK278" s="18" t="e">
        <f>RTSs_volumes!#REF!*AG278</f>
        <v>#REF!</v>
      </c>
      <c r="AL278" s="18" t="e">
        <f>RTSs_volumes!#REF!*AH278</f>
        <v>#REF!</v>
      </c>
      <c r="AM278" s="18" t="e">
        <f t="shared" si="30"/>
        <v>#REF!</v>
      </c>
      <c r="AN278" s="18" t="e">
        <f t="shared" si="31"/>
        <v>#REF!</v>
      </c>
      <c r="AO278" s="18" t="e">
        <f t="shared" si="32"/>
        <v>#REF!</v>
      </c>
      <c r="AP278" s="18" t="e">
        <f t="shared" si="33"/>
        <v>#REF!</v>
      </c>
      <c r="AQ278" s="18" t="e">
        <f t="shared" si="34"/>
        <v>#REF!</v>
      </c>
    </row>
    <row r="279" spans="7:43">
      <c r="G279">
        <v>49351.149023999998</v>
      </c>
      <c r="H279">
        <v>184079.78585952002</v>
      </c>
      <c r="J279">
        <v>1431183.3216959999</v>
      </c>
      <c r="K279">
        <v>2627897.632615217</v>
      </c>
      <c r="L279">
        <v>4059080.9543112172</v>
      </c>
      <c r="N279" s="14" t="s">
        <v>39</v>
      </c>
      <c r="O279" s="2">
        <v>2.7799999999999999E-3</v>
      </c>
      <c r="P279" s="2">
        <v>1.15E-2</v>
      </c>
      <c r="Q279" s="2">
        <v>2.7100000000000002E-3</v>
      </c>
      <c r="R279" s="1" t="e">
        <f>RTSs_volumes!#REF!*O279</f>
        <v>#REF!</v>
      </c>
      <c r="S279" s="1" t="e">
        <f>RTSs_volumes!#REF!*P279</f>
        <v>#REF!</v>
      </c>
      <c r="T279" s="1" t="e">
        <f>RTSs_volumes!#REF!*Q279</f>
        <v>#REF!</v>
      </c>
      <c r="U279" s="1" t="e">
        <f t="shared" si="28"/>
        <v>#REF!</v>
      </c>
      <c r="X279" s="15">
        <v>0.28444365384615322</v>
      </c>
      <c r="Y279" s="15">
        <v>0.1099642676282049</v>
      </c>
      <c r="Z279" s="15">
        <v>16.967578259874777</v>
      </c>
      <c r="AA279" s="15">
        <v>17.361986181349135</v>
      </c>
      <c r="AB279" s="15">
        <v>3.157779060725327E-2</v>
      </c>
      <c r="AC279" s="15">
        <v>1.2207790789108419E-2</v>
      </c>
      <c r="AD279" s="15">
        <v>1.8836723061232554</v>
      </c>
      <c r="AE279" s="15">
        <v>1.9274578875196171</v>
      </c>
      <c r="AF279" s="17" t="e">
        <f>X279*RTSs_volumes!#REF!</f>
        <v>#REF!</v>
      </c>
      <c r="AG279" s="17" t="e">
        <f>Y279*RTSs_volumes!#REF!</f>
        <v>#REF!</v>
      </c>
      <c r="AH279" s="17" t="e">
        <f>Z279*RTSs_volumes!#REF!</f>
        <v>#REF!</v>
      </c>
      <c r="AI279" s="17" t="e">
        <f t="shared" si="29"/>
        <v>#REF!</v>
      </c>
      <c r="AJ279" s="18" t="e">
        <f>RTSs_volumes!#REF!*AF279</f>
        <v>#REF!</v>
      </c>
      <c r="AK279" s="18" t="e">
        <f>RTSs_volumes!#REF!*AG279</f>
        <v>#REF!</v>
      </c>
      <c r="AL279" s="18" t="e">
        <f>RTSs_volumes!#REF!*AH279</f>
        <v>#REF!</v>
      </c>
      <c r="AM279" s="18" t="e">
        <f t="shared" si="30"/>
        <v>#REF!</v>
      </c>
      <c r="AN279" s="18" t="e">
        <f t="shared" si="31"/>
        <v>#REF!</v>
      </c>
      <c r="AO279" s="18" t="e">
        <f t="shared" si="32"/>
        <v>#REF!</v>
      </c>
      <c r="AP279" s="18" t="e">
        <f t="shared" si="33"/>
        <v>#REF!</v>
      </c>
      <c r="AQ279" s="18" t="e">
        <f t="shared" si="34"/>
        <v>#REF!</v>
      </c>
    </row>
    <row r="280" spans="7:43">
      <c r="G280">
        <v>20936.685979999998</v>
      </c>
      <c r="H280">
        <v>14027.5796066</v>
      </c>
      <c r="J280">
        <v>607163.89341999998</v>
      </c>
      <c r="K280">
        <v>200255.79162525519</v>
      </c>
      <c r="L280">
        <v>807419.68504525512</v>
      </c>
      <c r="N280" s="14" t="s">
        <v>39</v>
      </c>
      <c r="O280" s="2">
        <v>2.7799999999999999E-3</v>
      </c>
      <c r="P280" s="2">
        <v>1.15E-2</v>
      </c>
      <c r="Q280" s="2">
        <v>2.7100000000000002E-3</v>
      </c>
      <c r="R280" s="1" t="e">
        <f>RTSs_volumes!#REF!*O280</f>
        <v>#REF!</v>
      </c>
      <c r="S280" s="1" t="e">
        <f>RTSs_volumes!#REF!*P280</f>
        <v>#REF!</v>
      </c>
      <c r="T280" s="1" t="e">
        <f>RTSs_volumes!#REF!*Q280</f>
        <v>#REF!</v>
      </c>
      <c r="U280" s="1" t="e">
        <f t="shared" si="28"/>
        <v>#REF!</v>
      </c>
      <c r="X280" s="15">
        <v>0.28444365384615322</v>
      </c>
      <c r="Y280" s="15">
        <v>0.1099642676282049</v>
      </c>
      <c r="Z280" s="15">
        <v>16.967578259874777</v>
      </c>
      <c r="AA280" s="15">
        <v>17.361986181349135</v>
      </c>
      <c r="AB280" s="15">
        <v>3.157779060725327E-2</v>
      </c>
      <c r="AC280" s="15">
        <v>1.2207790789108419E-2</v>
      </c>
      <c r="AD280" s="15">
        <v>1.8836723061232554</v>
      </c>
      <c r="AE280" s="15">
        <v>1.9274578875196171</v>
      </c>
      <c r="AF280" s="17" t="e">
        <f>X280*RTSs_volumes!#REF!</f>
        <v>#REF!</v>
      </c>
      <c r="AG280" s="17" t="e">
        <f>Y280*RTSs_volumes!#REF!</f>
        <v>#REF!</v>
      </c>
      <c r="AH280" s="17" t="e">
        <f>Z280*RTSs_volumes!#REF!</f>
        <v>#REF!</v>
      </c>
      <c r="AI280" s="17" t="e">
        <f t="shared" si="29"/>
        <v>#REF!</v>
      </c>
      <c r="AJ280" s="18" t="e">
        <f>RTSs_volumes!#REF!*AF280</f>
        <v>#REF!</v>
      </c>
      <c r="AK280" s="18" t="e">
        <f>RTSs_volumes!#REF!*AG280</f>
        <v>#REF!</v>
      </c>
      <c r="AL280" s="18" t="e">
        <f>RTSs_volumes!#REF!*AH280</f>
        <v>#REF!</v>
      </c>
      <c r="AM280" s="18" t="e">
        <f t="shared" si="30"/>
        <v>#REF!</v>
      </c>
      <c r="AN280" s="18" t="e">
        <f t="shared" si="31"/>
        <v>#REF!</v>
      </c>
      <c r="AO280" s="18" t="e">
        <f t="shared" si="32"/>
        <v>#REF!</v>
      </c>
      <c r="AP280" s="18" t="e">
        <f t="shared" si="33"/>
        <v>#REF!</v>
      </c>
      <c r="AQ280" s="18" t="e">
        <f t="shared" si="34"/>
        <v>#REF!</v>
      </c>
    </row>
    <row r="281" spans="7:43">
      <c r="G281">
        <v>9563.4760420000002</v>
      </c>
      <c r="H281">
        <v>2486.5037709200005</v>
      </c>
      <c r="J281">
        <v>277340.80521800002</v>
      </c>
      <c r="K281">
        <v>35496.984867616564</v>
      </c>
      <c r="L281">
        <v>312837.79008561658</v>
      </c>
      <c r="N281" s="14" t="s">
        <v>39</v>
      </c>
      <c r="O281" s="2">
        <v>2.7799999999999999E-3</v>
      </c>
      <c r="P281" s="2">
        <v>1.15E-2</v>
      </c>
      <c r="Q281" s="2">
        <v>2.7100000000000002E-3</v>
      </c>
      <c r="R281" s="1" t="e">
        <f>RTSs_volumes!#REF!*O281</f>
        <v>#REF!</v>
      </c>
      <c r="S281" s="1" t="e">
        <f>RTSs_volumes!#REF!*P281</f>
        <v>#REF!</v>
      </c>
      <c r="T281" s="1" t="e">
        <f>RTSs_volumes!#REF!*Q281</f>
        <v>#REF!</v>
      </c>
      <c r="U281" s="1" t="e">
        <f t="shared" si="28"/>
        <v>#REF!</v>
      </c>
      <c r="X281" s="15">
        <v>0.28444365384615322</v>
      </c>
      <c r="Y281" s="15">
        <v>0.1099642676282049</v>
      </c>
      <c r="Z281" s="15">
        <v>16.967578259874777</v>
      </c>
      <c r="AA281" s="15">
        <v>17.361986181349135</v>
      </c>
      <c r="AB281" s="15">
        <v>3.157779060725327E-2</v>
      </c>
      <c r="AC281" s="15">
        <v>1.2207790789108419E-2</v>
      </c>
      <c r="AD281" s="15">
        <v>1.8836723061232554</v>
      </c>
      <c r="AE281" s="15">
        <v>1.9274578875196171</v>
      </c>
      <c r="AF281" s="17" t="e">
        <f>X281*RTSs_volumes!#REF!</f>
        <v>#REF!</v>
      </c>
      <c r="AG281" s="17" t="e">
        <f>Y281*RTSs_volumes!#REF!</f>
        <v>#REF!</v>
      </c>
      <c r="AH281" s="17" t="e">
        <f>Z281*RTSs_volumes!#REF!</f>
        <v>#REF!</v>
      </c>
      <c r="AI281" s="17" t="e">
        <f t="shared" si="29"/>
        <v>#REF!</v>
      </c>
      <c r="AJ281" s="18" t="e">
        <f>RTSs_volumes!#REF!*AF281</f>
        <v>#REF!</v>
      </c>
      <c r="AK281" s="18" t="e">
        <f>RTSs_volumes!#REF!*AG281</f>
        <v>#REF!</v>
      </c>
      <c r="AL281" s="18" t="e">
        <f>RTSs_volumes!#REF!*AH281</f>
        <v>#REF!</v>
      </c>
      <c r="AM281" s="18" t="e">
        <f t="shared" si="30"/>
        <v>#REF!</v>
      </c>
      <c r="AN281" s="18" t="e">
        <f t="shared" si="31"/>
        <v>#REF!</v>
      </c>
      <c r="AO281" s="18" t="e">
        <f t="shared" si="32"/>
        <v>#REF!</v>
      </c>
      <c r="AP281" s="18" t="e">
        <f t="shared" si="33"/>
        <v>#REF!</v>
      </c>
      <c r="AQ281" s="18" t="e">
        <f t="shared" si="34"/>
        <v>#REF!</v>
      </c>
    </row>
    <row r="282" spans="7:43">
      <c r="G282">
        <v>4640.3143340000006</v>
      </c>
      <c r="H282">
        <v>-13166.275590000001</v>
      </c>
      <c r="J282">
        <v>134569.115686</v>
      </c>
      <c r="K282">
        <v>-187959.93428482761</v>
      </c>
      <c r="L282">
        <v>-53390.818598827609</v>
      </c>
      <c r="N282" s="14" t="s">
        <v>39</v>
      </c>
      <c r="O282" s="2">
        <v>2.7799999999999999E-3</v>
      </c>
      <c r="P282" s="2">
        <v>1.15E-2</v>
      </c>
      <c r="Q282" s="2">
        <v>2.7100000000000002E-3</v>
      </c>
      <c r="R282" s="1" t="e">
        <f>RTSs_volumes!#REF!*O282</f>
        <v>#REF!</v>
      </c>
      <c r="S282" s="1" t="e">
        <f>RTSs_volumes!#REF!*P282</f>
        <v>#REF!</v>
      </c>
      <c r="T282" s="1" t="e">
        <f>RTSs_volumes!#REF!*Q282</f>
        <v>#REF!</v>
      </c>
      <c r="U282" s="1" t="e">
        <f t="shared" si="28"/>
        <v>#REF!</v>
      </c>
      <c r="X282" s="15">
        <v>0.28444365384615322</v>
      </c>
      <c r="Y282" s="15">
        <v>0.1099642676282049</v>
      </c>
      <c r="Z282" s="15">
        <v>16.967578259874777</v>
      </c>
      <c r="AA282" s="15">
        <v>17.361986181349135</v>
      </c>
      <c r="AB282" s="15">
        <v>3.157779060725327E-2</v>
      </c>
      <c r="AC282" s="15">
        <v>1.2207790789108419E-2</v>
      </c>
      <c r="AD282" s="15">
        <v>1.8836723061232554</v>
      </c>
      <c r="AE282" s="15">
        <v>1.9274578875196171</v>
      </c>
      <c r="AF282" s="17" t="e">
        <f>X282*RTSs_volumes!#REF!</f>
        <v>#REF!</v>
      </c>
      <c r="AG282" s="17" t="e">
        <f>Y282*RTSs_volumes!#REF!</f>
        <v>#REF!</v>
      </c>
      <c r="AH282" s="17" t="e">
        <f>Z282*RTSs_volumes!#REF!</f>
        <v>#REF!</v>
      </c>
      <c r="AI282" s="17" t="e">
        <f t="shared" si="29"/>
        <v>#REF!</v>
      </c>
      <c r="AJ282" s="18" t="e">
        <f>RTSs_volumes!#REF!*AF282</f>
        <v>#REF!</v>
      </c>
      <c r="AK282" s="18" t="e">
        <f>RTSs_volumes!#REF!*AG282</f>
        <v>#REF!</v>
      </c>
      <c r="AL282" s="18" t="e">
        <f>RTSs_volumes!#REF!*AH282</f>
        <v>#REF!</v>
      </c>
      <c r="AM282" s="18" t="e">
        <f t="shared" si="30"/>
        <v>#REF!</v>
      </c>
      <c r="AN282" s="18" t="e">
        <f t="shared" si="31"/>
        <v>#REF!</v>
      </c>
      <c r="AO282" s="18" t="e">
        <f t="shared" si="32"/>
        <v>#REF!</v>
      </c>
      <c r="AP282" s="18" t="e">
        <f t="shared" si="33"/>
        <v>#REF!</v>
      </c>
      <c r="AQ282" s="18" t="e">
        <f t="shared" si="34"/>
        <v>#REF!</v>
      </c>
    </row>
    <row r="283" spans="7:43">
      <c r="G283">
        <v>1292.3889799999999</v>
      </c>
      <c r="H283">
        <v>-1292.3889799999999</v>
      </c>
      <c r="J283">
        <v>45233.614300000001</v>
      </c>
      <c r="K283">
        <v>-13854.409865600001</v>
      </c>
      <c r="L283">
        <v>31379.204434400002</v>
      </c>
      <c r="N283" s="14" t="s">
        <v>39</v>
      </c>
      <c r="O283" s="2">
        <v>2.7799999999999999E-3</v>
      </c>
      <c r="P283" s="2">
        <v>1.15E-2</v>
      </c>
      <c r="Q283" s="2">
        <v>2.7100000000000002E-3</v>
      </c>
      <c r="R283" s="1" t="e">
        <f>RTSs_volumes!#REF!*O283</f>
        <v>#REF!</v>
      </c>
      <c r="S283" s="1" t="e">
        <f>RTSs_volumes!#REF!*P283</f>
        <v>#REF!</v>
      </c>
      <c r="T283" s="1" t="e">
        <f>RTSs_volumes!#REF!*Q283</f>
        <v>#REF!</v>
      </c>
      <c r="U283" s="1" t="e">
        <f t="shared" si="28"/>
        <v>#REF!</v>
      </c>
      <c r="X283" s="15">
        <v>0.28444365384615322</v>
      </c>
      <c r="Y283" s="15">
        <v>0.1099642676282049</v>
      </c>
      <c r="Z283" s="15">
        <v>16.967578259874777</v>
      </c>
      <c r="AA283" s="15">
        <v>17.361986181349135</v>
      </c>
      <c r="AB283" s="15">
        <v>3.157779060725327E-2</v>
      </c>
      <c r="AC283" s="15">
        <v>1.2207790789108419E-2</v>
      </c>
      <c r="AD283" s="15">
        <v>1.8836723061232554</v>
      </c>
      <c r="AE283" s="15">
        <v>1.9274578875196171</v>
      </c>
      <c r="AF283" s="17" t="e">
        <f>X283*RTSs_volumes!#REF!</f>
        <v>#REF!</v>
      </c>
      <c r="AG283" s="17" t="e">
        <f>Y283*RTSs_volumes!#REF!</f>
        <v>#REF!</v>
      </c>
      <c r="AH283" s="17" t="e">
        <f>Z283*RTSs_volumes!#REF!</f>
        <v>#REF!</v>
      </c>
      <c r="AI283" s="17" t="e">
        <f t="shared" si="29"/>
        <v>#REF!</v>
      </c>
      <c r="AJ283" s="18" t="e">
        <f>RTSs_volumes!#REF!*AF283</f>
        <v>#REF!</v>
      </c>
      <c r="AK283" s="18" t="e">
        <f>RTSs_volumes!#REF!*AG283</f>
        <v>#REF!</v>
      </c>
      <c r="AL283" s="18" t="e">
        <f>RTSs_volumes!#REF!*AH283</f>
        <v>#REF!</v>
      </c>
      <c r="AM283" s="18" t="e">
        <f t="shared" si="30"/>
        <v>#REF!</v>
      </c>
      <c r="AN283" s="18" t="e">
        <f t="shared" si="31"/>
        <v>#REF!</v>
      </c>
      <c r="AO283" s="18" t="e">
        <f t="shared" si="32"/>
        <v>#REF!</v>
      </c>
      <c r="AP283" s="18" t="e">
        <f t="shared" si="33"/>
        <v>#REF!</v>
      </c>
      <c r="AQ283" s="18" t="e">
        <f t="shared" si="34"/>
        <v>#REF!</v>
      </c>
    </row>
    <row r="284" spans="7:43">
      <c r="G284">
        <v>1943.18606</v>
      </c>
      <c r="H284">
        <v>-1943.18606</v>
      </c>
      <c r="J284">
        <v>68011.512099999993</v>
      </c>
      <c r="K284">
        <v>-20830.954563200001</v>
      </c>
      <c r="L284">
        <v>47180.557536799992</v>
      </c>
      <c r="N284" s="14" t="s">
        <v>39</v>
      </c>
      <c r="O284" s="2">
        <v>2.7799999999999999E-3</v>
      </c>
      <c r="P284" s="2">
        <v>1.15E-2</v>
      </c>
      <c r="Q284" s="2">
        <v>2.7100000000000002E-3</v>
      </c>
      <c r="R284" s="1" t="e">
        <f>RTSs_volumes!#REF!*O284</f>
        <v>#REF!</v>
      </c>
      <c r="S284" s="1" t="e">
        <f>RTSs_volumes!#REF!*P284</f>
        <v>#REF!</v>
      </c>
      <c r="T284" s="1" t="e">
        <f>RTSs_volumes!#REF!*Q284</f>
        <v>#REF!</v>
      </c>
      <c r="U284" s="1" t="e">
        <f t="shared" si="28"/>
        <v>#REF!</v>
      </c>
      <c r="X284" s="15">
        <v>0.28444365384615322</v>
      </c>
      <c r="Y284" s="15">
        <v>0.1099642676282049</v>
      </c>
      <c r="Z284" s="15">
        <v>16.967578259874777</v>
      </c>
      <c r="AA284" s="15">
        <v>17.361986181349135</v>
      </c>
      <c r="AB284" s="15">
        <v>3.157779060725327E-2</v>
      </c>
      <c r="AC284" s="15">
        <v>1.2207790789108419E-2</v>
      </c>
      <c r="AD284" s="15">
        <v>1.8836723061232554</v>
      </c>
      <c r="AE284" s="15">
        <v>1.9274578875196171</v>
      </c>
      <c r="AF284" s="17" t="e">
        <f>X284*RTSs_volumes!#REF!</f>
        <v>#REF!</v>
      </c>
      <c r="AG284" s="17" t="e">
        <f>Y284*RTSs_volumes!#REF!</f>
        <v>#REF!</v>
      </c>
      <c r="AH284" s="17" t="e">
        <f>Z284*RTSs_volumes!#REF!</f>
        <v>#REF!</v>
      </c>
      <c r="AI284" s="17" t="e">
        <f t="shared" si="29"/>
        <v>#REF!</v>
      </c>
      <c r="AJ284" s="18" t="e">
        <f>RTSs_volumes!#REF!*AF284</f>
        <v>#REF!</v>
      </c>
      <c r="AK284" s="18" t="e">
        <f>RTSs_volumes!#REF!*AG284</f>
        <v>#REF!</v>
      </c>
      <c r="AL284" s="18" t="e">
        <f>RTSs_volumes!#REF!*AH284</f>
        <v>#REF!</v>
      </c>
      <c r="AM284" s="18" t="e">
        <f t="shared" si="30"/>
        <v>#REF!</v>
      </c>
      <c r="AN284" s="18" t="e">
        <f t="shared" si="31"/>
        <v>#REF!</v>
      </c>
      <c r="AO284" s="18" t="e">
        <f t="shared" si="32"/>
        <v>#REF!</v>
      </c>
      <c r="AP284" s="18" t="e">
        <f t="shared" si="33"/>
        <v>#REF!</v>
      </c>
      <c r="AQ284" s="18" t="e">
        <f t="shared" si="34"/>
        <v>#REF!</v>
      </c>
    </row>
    <row r="285" spans="7:43">
      <c r="G285">
        <v>1302.4979999999998</v>
      </c>
      <c r="H285">
        <v>-1302.4979999999998</v>
      </c>
      <c r="J285">
        <v>45587.429999999993</v>
      </c>
      <c r="K285">
        <v>-13962.778559999999</v>
      </c>
      <c r="L285">
        <v>31624.651439999994</v>
      </c>
      <c r="N285" s="14" t="s">
        <v>39</v>
      </c>
      <c r="O285" s="2">
        <v>2.7799999999999999E-3</v>
      </c>
      <c r="P285" s="2">
        <v>1.15E-2</v>
      </c>
      <c r="Q285" s="2">
        <v>2.7100000000000002E-3</v>
      </c>
      <c r="R285" s="1" t="e">
        <f>RTSs_volumes!#REF!*O285</f>
        <v>#REF!</v>
      </c>
      <c r="S285" s="1" t="e">
        <f>RTSs_volumes!#REF!*P285</f>
        <v>#REF!</v>
      </c>
      <c r="T285" s="1" t="e">
        <f>RTSs_volumes!#REF!*Q285</f>
        <v>#REF!</v>
      </c>
      <c r="U285" s="1" t="e">
        <f t="shared" si="28"/>
        <v>#REF!</v>
      </c>
      <c r="X285" s="15">
        <v>0.28444365384615322</v>
      </c>
      <c r="Y285" s="15">
        <v>0.1099642676282049</v>
      </c>
      <c r="Z285" s="15">
        <v>16.967578259874777</v>
      </c>
      <c r="AA285" s="15">
        <v>17.361986181349135</v>
      </c>
      <c r="AB285" s="15">
        <v>3.157779060725327E-2</v>
      </c>
      <c r="AC285" s="15">
        <v>1.2207790789108419E-2</v>
      </c>
      <c r="AD285" s="15">
        <v>1.8836723061232554</v>
      </c>
      <c r="AE285" s="15">
        <v>1.9274578875196171</v>
      </c>
      <c r="AF285" s="17" t="e">
        <f>X285*RTSs_volumes!#REF!</f>
        <v>#REF!</v>
      </c>
      <c r="AG285" s="17" t="e">
        <f>Y285*RTSs_volumes!#REF!</f>
        <v>#REF!</v>
      </c>
      <c r="AH285" s="17" t="e">
        <f>Z285*RTSs_volumes!#REF!</f>
        <v>#REF!</v>
      </c>
      <c r="AI285" s="17" t="e">
        <f t="shared" si="29"/>
        <v>#REF!</v>
      </c>
      <c r="AJ285" s="18" t="e">
        <f>RTSs_volumes!#REF!*AF285</f>
        <v>#REF!</v>
      </c>
      <c r="AK285" s="18" t="e">
        <f>RTSs_volumes!#REF!*AG285</f>
        <v>#REF!</v>
      </c>
      <c r="AL285" s="18" t="e">
        <f>RTSs_volumes!#REF!*AH285</f>
        <v>#REF!</v>
      </c>
      <c r="AM285" s="18" t="e">
        <f t="shared" si="30"/>
        <v>#REF!</v>
      </c>
      <c r="AN285" s="18" t="e">
        <f t="shared" si="31"/>
        <v>#REF!</v>
      </c>
      <c r="AO285" s="18" t="e">
        <f t="shared" si="32"/>
        <v>#REF!</v>
      </c>
      <c r="AP285" s="18" t="e">
        <f t="shared" si="33"/>
        <v>#REF!</v>
      </c>
      <c r="AQ285" s="18" t="e">
        <f t="shared" si="34"/>
        <v>#REF!</v>
      </c>
    </row>
    <row r="286" spans="7:43">
      <c r="G286">
        <v>1267.6194600000001</v>
      </c>
      <c r="H286">
        <v>-1267.6194600000001</v>
      </c>
      <c r="J286">
        <v>44366.681100000002</v>
      </c>
      <c r="K286">
        <v>-13588.880611200002</v>
      </c>
      <c r="L286">
        <v>30777.8004888</v>
      </c>
      <c r="N286" s="14" t="s">
        <v>39</v>
      </c>
      <c r="O286" s="2">
        <v>2.7799999999999999E-3</v>
      </c>
      <c r="P286" s="2">
        <v>1.15E-2</v>
      </c>
      <c r="Q286" s="2">
        <v>2.7100000000000002E-3</v>
      </c>
      <c r="R286" s="1" t="e">
        <f>RTSs_volumes!#REF!*O286</f>
        <v>#REF!</v>
      </c>
      <c r="S286" s="1" t="e">
        <f>RTSs_volumes!#REF!*P286</f>
        <v>#REF!</v>
      </c>
      <c r="T286" s="1" t="e">
        <f>RTSs_volumes!#REF!*Q286</f>
        <v>#REF!</v>
      </c>
      <c r="U286" s="1" t="e">
        <f t="shared" si="28"/>
        <v>#REF!</v>
      </c>
      <c r="X286" s="15">
        <v>0.28444365384615322</v>
      </c>
      <c r="Y286" s="15">
        <v>0.1099642676282049</v>
      </c>
      <c r="Z286" s="15">
        <v>16.967578259874777</v>
      </c>
      <c r="AA286" s="15">
        <v>17.361986181349135</v>
      </c>
      <c r="AB286" s="15">
        <v>3.157779060725327E-2</v>
      </c>
      <c r="AC286" s="15">
        <v>1.2207790789108419E-2</v>
      </c>
      <c r="AD286" s="15">
        <v>1.8836723061232554</v>
      </c>
      <c r="AE286" s="15">
        <v>1.9274578875196171</v>
      </c>
      <c r="AF286" s="17" t="e">
        <f>X286*RTSs_volumes!#REF!</f>
        <v>#REF!</v>
      </c>
      <c r="AG286" s="17" t="e">
        <f>Y286*RTSs_volumes!#REF!</f>
        <v>#REF!</v>
      </c>
      <c r="AH286" s="17" t="e">
        <f>Z286*RTSs_volumes!#REF!</f>
        <v>#REF!</v>
      </c>
      <c r="AI286" s="17" t="e">
        <f t="shared" si="29"/>
        <v>#REF!</v>
      </c>
      <c r="AJ286" s="18" t="e">
        <f>RTSs_volumes!#REF!*AF286</f>
        <v>#REF!</v>
      </c>
      <c r="AK286" s="18" t="e">
        <f>RTSs_volumes!#REF!*AG286</f>
        <v>#REF!</v>
      </c>
      <c r="AL286" s="18" t="e">
        <f>RTSs_volumes!#REF!*AH286</f>
        <v>#REF!</v>
      </c>
      <c r="AM286" s="18" t="e">
        <f t="shared" si="30"/>
        <v>#REF!</v>
      </c>
      <c r="AN286" s="18" t="e">
        <f t="shared" si="31"/>
        <v>#REF!</v>
      </c>
      <c r="AO286" s="18" t="e">
        <f t="shared" si="32"/>
        <v>#REF!</v>
      </c>
      <c r="AP286" s="18" t="e">
        <f t="shared" si="33"/>
        <v>#REF!</v>
      </c>
      <c r="AQ286" s="18" t="e">
        <f t="shared" si="34"/>
        <v>#REF!</v>
      </c>
    </row>
    <row r="287" spans="7:43">
      <c r="G287">
        <v>1431.27368</v>
      </c>
      <c r="H287">
        <v>-1431.27368</v>
      </c>
      <c r="J287">
        <v>50094.578800000003</v>
      </c>
      <c r="K287">
        <v>-15343.253849600002</v>
      </c>
      <c r="L287">
        <v>34751.324950399998</v>
      </c>
      <c r="N287" s="14" t="s">
        <v>39</v>
      </c>
      <c r="O287" s="2">
        <v>2.7799999999999999E-3</v>
      </c>
      <c r="P287" s="2">
        <v>1.15E-2</v>
      </c>
      <c r="Q287" s="2">
        <v>2.7100000000000002E-3</v>
      </c>
      <c r="R287" s="1" t="e">
        <f>RTSs_volumes!#REF!*O287</f>
        <v>#REF!</v>
      </c>
      <c r="S287" s="1" t="e">
        <f>RTSs_volumes!#REF!*P287</f>
        <v>#REF!</v>
      </c>
      <c r="T287" s="1" t="e">
        <f>RTSs_volumes!#REF!*Q287</f>
        <v>#REF!</v>
      </c>
      <c r="U287" s="1" t="e">
        <f t="shared" si="28"/>
        <v>#REF!</v>
      </c>
      <c r="X287" s="15">
        <v>0.28444365384615322</v>
      </c>
      <c r="Y287" s="15">
        <v>0.1099642676282049</v>
      </c>
      <c r="Z287" s="15">
        <v>16.967578259874777</v>
      </c>
      <c r="AA287" s="15">
        <v>17.361986181349135</v>
      </c>
      <c r="AB287" s="15">
        <v>3.157779060725327E-2</v>
      </c>
      <c r="AC287" s="15">
        <v>1.2207790789108419E-2</v>
      </c>
      <c r="AD287" s="15">
        <v>1.8836723061232554</v>
      </c>
      <c r="AE287" s="15">
        <v>1.9274578875196171</v>
      </c>
      <c r="AF287" s="17" t="e">
        <f>X287*RTSs_volumes!#REF!</f>
        <v>#REF!</v>
      </c>
      <c r="AG287" s="17" t="e">
        <f>Y287*RTSs_volumes!#REF!</f>
        <v>#REF!</v>
      </c>
      <c r="AH287" s="17" t="e">
        <f>Z287*RTSs_volumes!#REF!</f>
        <v>#REF!</v>
      </c>
      <c r="AI287" s="17" t="e">
        <f t="shared" si="29"/>
        <v>#REF!</v>
      </c>
      <c r="AJ287" s="18" t="e">
        <f>RTSs_volumes!#REF!*AF287</f>
        <v>#REF!</v>
      </c>
      <c r="AK287" s="18" t="e">
        <f>RTSs_volumes!#REF!*AG287</f>
        <v>#REF!</v>
      </c>
      <c r="AL287" s="18" t="e">
        <f>RTSs_volumes!#REF!*AH287</f>
        <v>#REF!</v>
      </c>
      <c r="AM287" s="18" t="e">
        <f t="shared" si="30"/>
        <v>#REF!</v>
      </c>
      <c r="AN287" s="18" t="e">
        <f t="shared" si="31"/>
        <v>#REF!</v>
      </c>
      <c r="AO287" s="18" t="e">
        <f t="shared" si="32"/>
        <v>#REF!</v>
      </c>
      <c r="AP287" s="18" t="e">
        <f t="shared" si="33"/>
        <v>#REF!</v>
      </c>
      <c r="AQ287" s="18" t="e">
        <f t="shared" si="34"/>
        <v>#REF!</v>
      </c>
    </row>
    <row r="288" spans="7:43">
      <c r="G288">
        <v>1243.65156</v>
      </c>
      <c r="H288">
        <v>-1243.65156</v>
      </c>
      <c r="J288">
        <v>43527.804600000003</v>
      </c>
      <c r="K288">
        <v>-13331.9447232</v>
      </c>
      <c r="L288">
        <v>30195.859876800001</v>
      </c>
      <c r="N288" s="14" t="s">
        <v>39</v>
      </c>
      <c r="O288" s="2">
        <v>2.7799999999999999E-3</v>
      </c>
      <c r="P288" s="2">
        <v>1.15E-2</v>
      </c>
      <c r="Q288" s="2">
        <v>2.7100000000000002E-3</v>
      </c>
      <c r="R288" s="1" t="e">
        <f>RTSs_volumes!#REF!*O288</f>
        <v>#REF!</v>
      </c>
      <c r="S288" s="1" t="e">
        <f>RTSs_volumes!#REF!*P288</f>
        <v>#REF!</v>
      </c>
      <c r="T288" s="1" t="e">
        <f>RTSs_volumes!#REF!*Q288</f>
        <v>#REF!</v>
      </c>
      <c r="U288" s="1" t="e">
        <f t="shared" si="28"/>
        <v>#REF!</v>
      </c>
      <c r="X288" s="15">
        <v>0.28444365384615322</v>
      </c>
      <c r="Y288" s="15">
        <v>0.1099642676282049</v>
      </c>
      <c r="Z288" s="15">
        <v>16.967578259874777</v>
      </c>
      <c r="AA288" s="15">
        <v>17.361986181349135</v>
      </c>
      <c r="AB288" s="15">
        <v>3.157779060725327E-2</v>
      </c>
      <c r="AC288" s="15">
        <v>1.2207790789108419E-2</v>
      </c>
      <c r="AD288" s="15">
        <v>1.8836723061232554</v>
      </c>
      <c r="AE288" s="15">
        <v>1.9274578875196171</v>
      </c>
      <c r="AF288" s="17" t="e">
        <f>X288*RTSs_volumes!#REF!</f>
        <v>#REF!</v>
      </c>
      <c r="AG288" s="17" t="e">
        <f>Y288*RTSs_volumes!#REF!</f>
        <v>#REF!</v>
      </c>
      <c r="AH288" s="17" t="e">
        <f>Z288*RTSs_volumes!#REF!</f>
        <v>#REF!</v>
      </c>
      <c r="AI288" s="17" t="e">
        <f t="shared" si="29"/>
        <v>#REF!</v>
      </c>
      <c r="AJ288" s="18" t="e">
        <f>RTSs_volumes!#REF!*AF288</f>
        <v>#REF!</v>
      </c>
      <c r="AK288" s="18" t="e">
        <f>RTSs_volumes!#REF!*AG288</f>
        <v>#REF!</v>
      </c>
      <c r="AL288" s="18" t="e">
        <f>RTSs_volumes!#REF!*AH288</f>
        <v>#REF!</v>
      </c>
      <c r="AM288" s="18" t="e">
        <f t="shared" si="30"/>
        <v>#REF!</v>
      </c>
      <c r="AN288" s="18" t="e">
        <f t="shared" si="31"/>
        <v>#REF!</v>
      </c>
      <c r="AO288" s="18" t="e">
        <f t="shared" si="32"/>
        <v>#REF!</v>
      </c>
      <c r="AP288" s="18" t="e">
        <f t="shared" si="33"/>
        <v>#REF!</v>
      </c>
      <c r="AQ288" s="18" t="e">
        <f t="shared" si="34"/>
        <v>#REF!</v>
      </c>
    </row>
    <row r="289" spans="7:43">
      <c r="G289">
        <v>1859.3172399999999</v>
      </c>
      <c r="H289">
        <v>-1859.3172399999999</v>
      </c>
      <c r="J289">
        <v>65076.103399999993</v>
      </c>
      <c r="K289">
        <v>-19931.880812799998</v>
      </c>
      <c r="L289">
        <v>45144.222587199998</v>
      </c>
      <c r="N289" s="14" t="s">
        <v>39</v>
      </c>
      <c r="O289" s="2">
        <v>2.7799999999999999E-3</v>
      </c>
      <c r="P289" s="2">
        <v>1.15E-2</v>
      </c>
      <c r="Q289" s="2">
        <v>2.7100000000000002E-3</v>
      </c>
      <c r="R289" s="1" t="e">
        <f>RTSs_volumes!#REF!*O289</f>
        <v>#REF!</v>
      </c>
      <c r="S289" s="1" t="e">
        <f>RTSs_volumes!#REF!*P289</f>
        <v>#REF!</v>
      </c>
      <c r="T289" s="1" t="e">
        <f>RTSs_volumes!#REF!*Q289</f>
        <v>#REF!</v>
      </c>
      <c r="U289" s="1" t="e">
        <f t="shared" si="28"/>
        <v>#REF!</v>
      </c>
      <c r="X289" s="15">
        <v>0.28444365384615322</v>
      </c>
      <c r="Y289" s="15">
        <v>0.1099642676282049</v>
      </c>
      <c r="Z289" s="15">
        <v>16.967578259874777</v>
      </c>
      <c r="AA289" s="15">
        <v>17.361986181349135</v>
      </c>
      <c r="AB289" s="15">
        <v>3.157779060725327E-2</v>
      </c>
      <c r="AC289" s="15">
        <v>1.2207790789108419E-2</v>
      </c>
      <c r="AD289" s="15">
        <v>1.8836723061232554</v>
      </c>
      <c r="AE289" s="15">
        <v>1.9274578875196171</v>
      </c>
      <c r="AF289" s="17" t="e">
        <f>X289*RTSs_volumes!#REF!</f>
        <v>#REF!</v>
      </c>
      <c r="AG289" s="17" t="e">
        <f>Y289*RTSs_volumes!#REF!</f>
        <v>#REF!</v>
      </c>
      <c r="AH289" s="17" t="e">
        <f>Z289*RTSs_volumes!#REF!</f>
        <v>#REF!</v>
      </c>
      <c r="AI289" s="17" t="e">
        <f t="shared" si="29"/>
        <v>#REF!</v>
      </c>
      <c r="AJ289" s="18" t="e">
        <f>RTSs_volumes!#REF!*AF289</f>
        <v>#REF!</v>
      </c>
      <c r="AK289" s="18" t="e">
        <f>RTSs_volumes!#REF!*AG289</f>
        <v>#REF!</v>
      </c>
      <c r="AL289" s="18" t="e">
        <f>RTSs_volumes!#REF!*AH289</f>
        <v>#REF!</v>
      </c>
      <c r="AM289" s="18" t="e">
        <f t="shared" si="30"/>
        <v>#REF!</v>
      </c>
      <c r="AN289" s="18" t="e">
        <f t="shared" si="31"/>
        <v>#REF!</v>
      </c>
      <c r="AO289" s="18" t="e">
        <f t="shared" si="32"/>
        <v>#REF!</v>
      </c>
      <c r="AP289" s="18" t="e">
        <f t="shared" si="33"/>
        <v>#REF!</v>
      </c>
      <c r="AQ289" s="18" t="e">
        <f t="shared" si="34"/>
        <v>#REF!</v>
      </c>
    </row>
    <row r="290" spans="7:43">
      <c r="G290">
        <v>1373.89598</v>
      </c>
      <c r="H290">
        <v>-1373.89598</v>
      </c>
      <c r="J290">
        <v>48086.359300000004</v>
      </c>
      <c r="K290">
        <v>-14728.164905600001</v>
      </c>
      <c r="L290">
        <v>33358.194394400001</v>
      </c>
      <c r="N290" s="14" t="s">
        <v>39</v>
      </c>
      <c r="O290" s="2">
        <v>2.7799999999999999E-3</v>
      </c>
      <c r="P290" s="2">
        <v>1.15E-2</v>
      </c>
      <c r="Q290" s="2">
        <v>2.7100000000000002E-3</v>
      </c>
      <c r="R290" s="1" t="e">
        <f>RTSs_volumes!#REF!*O290</f>
        <v>#REF!</v>
      </c>
      <c r="S290" s="1" t="e">
        <f>RTSs_volumes!#REF!*P290</f>
        <v>#REF!</v>
      </c>
      <c r="T290" s="1" t="e">
        <f>RTSs_volumes!#REF!*Q290</f>
        <v>#REF!</v>
      </c>
      <c r="U290" s="1" t="e">
        <f t="shared" si="28"/>
        <v>#REF!</v>
      </c>
      <c r="X290" s="15">
        <v>0.28444365384615322</v>
      </c>
      <c r="Y290" s="15">
        <v>0.1099642676282049</v>
      </c>
      <c r="Z290" s="15">
        <v>16.967578259874777</v>
      </c>
      <c r="AA290" s="15">
        <v>17.361986181349135</v>
      </c>
      <c r="AB290" s="15">
        <v>3.157779060725327E-2</v>
      </c>
      <c r="AC290" s="15">
        <v>1.2207790789108419E-2</v>
      </c>
      <c r="AD290" s="15">
        <v>1.8836723061232554</v>
      </c>
      <c r="AE290" s="15">
        <v>1.9274578875196171</v>
      </c>
      <c r="AF290" s="17" t="e">
        <f>X290*RTSs_volumes!#REF!</f>
        <v>#REF!</v>
      </c>
      <c r="AG290" s="17" t="e">
        <f>Y290*RTSs_volumes!#REF!</f>
        <v>#REF!</v>
      </c>
      <c r="AH290" s="17" t="e">
        <f>Z290*RTSs_volumes!#REF!</f>
        <v>#REF!</v>
      </c>
      <c r="AI290" s="17" t="e">
        <f t="shared" si="29"/>
        <v>#REF!</v>
      </c>
      <c r="AJ290" s="18" t="e">
        <f>RTSs_volumes!#REF!*AF290</f>
        <v>#REF!</v>
      </c>
      <c r="AK290" s="18" t="e">
        <f>RTSs_volumes!#REF!*AG290</f>
        <v>#REF!</v>
      </c>
      <c r="AL290" s="18" t="e">
        <f>RTSs_volumes!#REF!*AH290</f>
        <v>#REF!</v>
      </c>
      <c r="AM290" s="18" t="e">
        <f t="shared" si="30"/>
        <v>#REF!</v>
      </c>
      <c r="AN290" s="18" t="e">
        <f t="shared" si="31"/>
        <v>#REF!</v>
      </c>
      <c r="AO290" s="18" t="e">
        <f t="shared" si="32"/>
        <v>#REF!</v>
      </c>
      <c r="AP290" s="18" t="e">
        <f t="shared" si="33"/>
        <v>#REF!</v>
      </c>
      <c r="AQ290" s="18" t="e">
        <f t="shared" si="34"/>
        <v>#REF!</v>
      </c>
    </row>
    <row r="291" spans="7:43">
      <c r="G291">
        <v>136.26463999999999</v>
      </c>
      <c r="H291">
        <v>-136.26463999999999</v>
      </c>
      <c r="J291">
        <v>4769.2623999999996</v>
      </c>
      <c r="K291">
        <v>-1460.7569407999999</v>
      </c>
      <c r="L291">
        <v>3308.5054591999997</v>
      </c>
      <c r="N291" s="14" t="s">
        <v>39</v>
      </c>
      <c r="O291" s="2">
        <v>2.7799999999999999E-3</v>
      </c>
      <c r="P291" s="2">
        <v>1.15E-2</v>
      </c>
      <c r="Q291" s="2">
        <v>2.7100000000000002E-3</v>
      </c>
      <c r="R291" s="1" t="e">
        <f>RTSs_volumes!#REF!*O291</f>
        <v>#REF!</v>
      </c>
      <c r="S291" s="1" t="e">
        <f>RTSs_volumes!#REF!*P291</f>
        <v>#REF!</v>
      </c>
      <c r="T291" s="1" t="e">
        <f>RTSs_volumes!#REF!*Q291</f>
        <v>#REF!</v>
      </c>
      <c r="U291" s="1" t="e">
        <f t="shared" si="28"/>
        <v>#REF!</v>
      </c>
      <c r="X291" s="15">
        <v>0.28444365384615322</v>
      </c>
      <c r="Y291" s="15">
        <v>0.1099642676282049</v>
      </c>
      <c r="Z291" s="15">
        <v>16.967578259874777</v>
      </c>
      <c r="AA291" s="15">
        <v>17.361986181349135</v>
      </c>
      <c r="AB291" s="15">
        <v>3.157779060725327E-2</v>
      </c>
      <c r="AC291" s="15">
        <v>1.2207790789108419E-2</v>
      </c>
      <c r="AD291" s="15">
        <v>1.8836723061232554</v>
      </c>
      <c r="AE291" s="15">
        <v>1.9274578875196171</v>
      </c>
      <c r="AF291" s="17" t="e">
        <f>X291*RTSs_volumes!#REF!</f>
        <v>#REF!</v>
      </c>
      <c r="AG291" s="17" t="e">
        <f>Y291*RTSs_volumes!#REF!</f>
        <v>#REF!</v>
      </c>
      <c r="AH291" s="17" t="e">
        <f>Z291*RTSs_volumes!#REF!</f>
        <v>#REF!</v>
      </c>
      <c r="AI291" s="17" t="e">
        <f t="shared" si="29"/>
        <v>#REF!</v>
      </c>
      <c r="AJ291" s="18" t="e">
        <f>RTSs_volumes!#REF!*AF291</f>
        <v>#REF!</v>
      </c>
      <c r="AK291" s="18" t="e">
        <f>RTSs_volumes!#REF!*AG291</f>
        <v>#REF!</v>
      </c>
      <c r="AL291" s="18" t="e">
        <f>RTSs_volumes!#REF!*AH291</f>
        <v>#REF!</v>
      </c>
      <c r="AM291" s="18" t="e">
        <f t="shared" si="30"/>
        <v>#REF!</v>
      </c>
      <c r="AN291" s="18" t="e">
        <f t="shared" si="31"/>
        <v>#REF!</v>
      </c>
      <c r="AO291" s="18" t="e">
        <f t="shared" si="32"/>
        <v>#REF!</v>
      </c>
      <c r="AP291" s="18" t="e">
        <f t="shared" si="33"/>
        <v>#REF!</v>
      </c>
      <c r="AQ291" s="18" t="e">
        <f t="shared" si="34"/>
        <v>#REF!</v>
      </c>
    </row>
    <row r="292" spans="7:43">
      <c r="G292">
        <v>468.92079999999999</v>
      </c>
      <c r="H292">
        <v>-468.92079999999999</v>
      </c>
      <c r="J292">
        <v>16412.227999999999</v>
      </c>
      <c r="K292">
        <v>-5026.8309760000002</v>
      </c>
      <c r="L292">
        <v>11385.397023999998</v>
      </c>
      <c r="N292" s="14" t="s">
        <v>39</v>
      </c>
      <c r="O292" s="2">
        <v>2.7799999999999999E-3</v>
      </c>
      <c r="P292" s="2">
        <v>1.15E-2</v>
      </c>
      <c r="Q292" s="2">
        <v>2.7100000000000002E-3</v>
      </c>
      <c r="R292" s="1" t="e">
        <f>RTSs_volumes!#REF!*O292</f>
        <v>#REF!</v>
      </c>
      <c r="S292" s="1" t="e">
        <f>RTSs_volumes!#REF!*P292</f>
        <v>#REF!</v>
      </c>
      <c r="T292" s="1" t="e">
        <f>RTSs_volumes!#REF!*Q292</f>
        <v>#REF!</v>
      </c>
      <c r="U292" s="1" t="e">
        <f t="shared" si="28"/>
        <v>#REF!</v>
      </c>
      <c r="X292" s="15">
        <v>0.28444365384615322</v>
      </c>
      <c r="Y292" s="15">
        <v>0.1099642676282049</v>
      </c>
      <c r="Z292" s="15">
        <v>16.967578259874777</v>
      </c>
      <c r="AA292" s="15">
        <v>17.361986181349135</v>
      </c>
      <c r="AB292" s="15">
        <v>3.157779060725327E-2</v>
      </c>
      <c r="AC292" s="15">
        <v>1.2207790789108419E-2</v>
      </c>
      <c r="AD292" s="15">
        <v>1.8836723061232554</v>
      </c>
      <c r="AE292" s="15">
        <v>1.9274578875196171</v>
      </c>
      <c r="AF292" s="17" t="e">
        <f>X292*RTSs_volumes!#REF!</f>
        <v>#REF!</v>
      </c>
      <c r="AG292" s="17" t="e">
        <f>Y292*RTSs_volumes!#REF!</f>
        <v>#REF!</v>
      </c>
      <c r="AH292" s="17" t="e">
        <f>Z292*RTSs_volumes!#REF!</f>
        <v>#REF!</v>
      </c>
      <c r="AI292" s="17" t="e">
        <f t="shared" si="29"/>
        <v>#REF!</v>
      </c>
      <c r="AJ292" s="18" t="e">
        <f>RTSs_volumes!#REF!*AF292</f>
        <v>#REF!</v>
      </c>
      <c r="AK292" s="18" t="e">
        <f>RTSs_volumes!#REF!*AG292</f>
        <v>#REF!</v>
      </c>
      <c r="AL292" s="18" t="e">
        <f>RTSs_volumes!#REF!*AH292</f>
        <v>#REF!</v>
      </c>
      <c r="AM292" s="18" t="e">
        <f t="shared" si="30"/>
        <v>#REF!</v>
      </c>
      <c r="AN292" s="18" t="e">
        <f t="shared" si="31"/>
        <v>#REF!</v>
      </c>
      <c r="AO292" s="18" t="e">
        <f t="shared" si="32"/>
        <v>#REF!</v>
      </c>
      <c r="AP292" s="18" t="e">
        <f t="shared" si="33"/>
        <v>#REF!</v>
      </c>
      <c r="AQ292" s="18" t="e">
        <f t="shared" si="34"/>
        <v>#REF!</v>
      </c>
    </row>
    <row r="293" spans="7:43">
      <c r="G293">
        <v>982.80763999999988</v>
      </c>
      <c r="H293">
        <v>-982.80763999999988</v>
      </c>
      <c r="J293">
        <v>34398.267399999997</v>
      </c>
      <c r="K293">
        <v>-10535.6979008</v>
      </c>
      <c r="L293">
        <v>23862.569499199999</v>
      </c>
      <c r="N293" s="14" t="s">
        <v>39</v>
      </c>
      <c r="O293" s="2">
        <v>2.7799999999999999E-3</v>
      </c>
      <c r="P293" s="2">
        <v>1.15E-2</v>
      </c>
      <c r="Q293" s="2">
        <v>2.7100000000000002E-3</v>
      </c>
      <c r="R293" s="1" t="e">
        <f>RTSs_volumes!#REF!*O293</f>
        <v>#REF!</v>
      </c>
      <c r="S293" s="1" t="e">
        <f>RTSs_volumes!#REF!*P293</f>
        <v>#REF!</v>
      </c>
      <c r="T293" s="1" t="e">
        <f>RTSs_volumes!#REF!*Q293</f>
        <v>#REF!</v>
      </c>
      <c r="U293" s="1" t="e">
        <f t="shared" si="28"/>
        <v>#REF!</v>
      </c>
      <c r="X293" s="15">
        <v>0.28444365384615322</v>
      </c>
      <c r="Y293" s="15">
        <v>0.1099642676282049</v>
      </c>
      <c r="Z293" s="15">
        <v>16.967578259874777</v>
      </c>
      <c r="AA293" s="15">
        <v>17.361986181349135</v>
      </c>
      <c r="AB293" s="15">
        <v>3.157779060725327E-2</v>
      </c>
      <c r="AC293" s="15">
        <v>1.2207790789108419E-2</v>
      </c>
      <c r="AD293" s="15">
        <v>1.8836723061232554</v>
      </c>
      <c r="AE293" s="15">
        <v>1.9274578875196171</v>
      </c>
      <c r="AF293" s="17" t="e">
        <f>X293*RTSs_volumes!#REF!</f>
        <v>#REF!</v>
      </c>
      <c r="AG293" s="17" t="e">
        <f>Y293*RTSs_volumes!#REF!</f>
        <v>#REF!</v>
      </c>
      <c r="AH293" s="17" t="e">
        <f>Z293*RTSs_volumes!#REF!</f>
        <v>#REF!</v>
      </c>
      <c r="AI293" s="17" t="e">
        <f t="shared" si="29"/>
        <v>#REF!</v>
      </c>
      <c r="AJ293" s="18" t="e">
        <f>RTSs_volumes!#REF!*AF293</f>
        <v>#REF!</v>
      </c>
      <c r="AK293" s="18" t="e">
        <f>RTSs_volumes!#REF!*AG293</f>
        <v>#REF!</v>
      </c>
      <c r="AL293" s="18" t="e">
        <f>RTSs_volumes!#REF!*AH293</f>
        <v>#REF!</v>
      </c>
      <c r="AM293" s="18" t="e">
        <f t="shared" si="30"/>
        <v>#REF!</v>
      </c>
      <c r="AN293" s="18" t="e">
        <f t="shared" si="31"/>
        <v>#REF!</v>
      </c>
      <c r="AO293" s="18" t="e">
        <f t="shared" si="32"/>
        <v>#REF!</v>
      </c>
      <c r="AP293" s="18" t="e">
        <f t="shared" si="33"/>
        <v>#REF!</v>
      </c>
      <c r="AQ293" s="18" t="e">
        <f t="shared" si="34"/>
        <v>#REF!</v>
      </c>
    </row>
    <row r="294" spans="7:43">
      <c r="G294">
        <v>112.15148000000001</v>
      </c>
      <c r="H294">
        <v>-112.15148000000001</v>
      </c>
      <c r="J294">
        <v>3925.3018000000002</v>
      </c>
      <c r="K294">
        <v>-1202.2638656000001</v>
      </c>
      <c r="L294">
        <v>2723.0379344000003</v>
      </c>
      <c r="N294" s="14" t="s">
        <v>39</v>
      </c>
      <c r="O294" s="2">
        <v>2.7799999999999999E-3</v>
      </c>
      <c r="P294" s="2">
        <v>1.15E-2</v>
      </c>
      <c r="Q294" s="2">
        <v>2.7100000000000002E-3</v>
      </c>
      <c r="R294" s="1" t="e">
        <f>RTSs_volumes!#REF!*O294</f>
        <v>#REF!</v>
      </c>
      <c r="S294" s="1" t="e">
        <f>RTSs_volumes!#REF!*P294</f>
        <v>#REF!</v>
      </c>
      <c r="T294" s="1" t="e">
        <f>RTSs_volumes!#REF!*Q294</f>
        <v>#REF!</v>
      </c>
      <c r="U294" s="1" t="e">
        <f t="shared" si="28"/>
        <v>#REF!</v>
      </c>
      <c r="X294" s="15">
        <v>0.28444365384615322</v>
      </c>
      <c r="Y294" s="15">
        <v>0.1099642676282049</v>
      </c>
      <c r="Z294" s="15">
        <v>16.967578259874777</v>
      </c>
      <c r="AA294" s="15">
        <v>17.361986181349135</v>
      </c>
      <c r="AB294" s="15">
        <v>3.157779060725327E-2</v>
      </c>
      <c r="AC294" s="15">
        <v>1.2207790789108419E-2</v>
      </c>
      <c r="AD294" s="15">
        <v>1.8836723061232554</v>
      </c>
      <c r="AE294" s="15">
        <v>1.9274578875196171</v>
      </c>
      <c r="AF294" s="17" t="e">
        <f>X294*RTSs_volumes!#REF!</f>
        <v>#REF!</v>
      </c>
      <c r="AG294" s="17" t="e">
        <f>Y294*RTSs_volumes!#REF!</f>
        <v>#REF!</v>
      </c>
      <c r="AH294" s="17" t="e">
        <f>Z294*RTSs_volumes!#REF!</f>
        <v>#REF!</v>
      </c>
      <c r="AI294" s="17" t="e">
        <f t="shared" si="29"/>
        <v>#REF!</v>
      </c>
      <c r="AJ294" s="18" t="e">
        <f>RTSs_volumes!#REF!*AF294</f>
        <v>#REF!</v>
      </c>
      <c r="AK294" s="18" t="e">
        <f>RTSs_volumes!#REF!*AG294</f>
        <v>#REF!</v>
      </c>
      <c r="AL294" s="18" t="e">
        <f>RTSs_volumes!#REF!*AH294</f>
        <v>#REF!</v>
      </c>
      <c r="AM294" s="18" t="e">
        <f t="shared" si="30"/>
        <v>#REF!</v>
      </c>
      <c r="AN294" s="18" t="e">
        <f t="shared" si="31"/>
        <v>#REF!</v>
      </c>
      <c r="AO294" s="18" t="e">
        <f t="shared" si="32"/>
        <v>#REF!</v>
      </c>
      <c r="AP294" s="18" t="e">
        <f t="shared" si="33"/>
        <v>#REF!</v>
      </c>
      <c r="AQ294" s="18" t="e">
        <f t="shared" si="34"/>
        <v>#REF!</v>
      </c>
    </row>
    <row r="295" spans="7:43">
      <c r="G295">
        <v>101.33229999999999</v>
      </c>
      <c r="H295">
        <v>-101.33229999999999</v>
      </c>
      <c r="J295">
        <v>3546.6304999999998</v>
      </c>
      <c r="K295">
        <v>-1086.282256</v>
      </c>
      <c r="L295">
        <v>2460.3482439999998</v>
      </c>
      <c r="N295" s="14" t="s">
        <v>39</v>
      </c>
      <c r="O295" s="2">
        <v>2.7799999999999999E-3</v>
      </c>
      <c r="P295" s="2">
        <v>1.15E-2</v>
      </c>
      <c r="Q295" s="2">
        <v>2.7100000000000002E-3</v>
      </c>
      <c r="R295" s="1" t="e">
        <f>RTSs_volumes!#REF!*O295</f>
        <v>#REF!</v>
      </c>
      <c r="S295" s="1" t="e">
        <f>RTSs_volumes!#REF!*P295</f>
        <v>#REF!</v>
      </c>
      <c r="T295" s="1" t="e">
        <f>RTSs_volumes!#REF!*Q295</f>
        <v>#REF!</v>
      </c>
      <c r="U295" s="1" t="e">
        <f t="shared" si="28"/>
        <v>#REF!</v>
      </c>
      <c r="X295" s="15">
        <v>0.28444365384615322</v>
      </c>
      <c r="Y295" s="15">
        <v>0.1099642676282049</v>
      </c>
      <c r="Z295" s="15">
        <v>16.967578259874777</v>
      </c>
      <c r="AA295" s="15">
        <v>17.361986181349135</v>
      </c>
      <c r="AB295" s="15">
        <v>3.157779060725327E-2</v>
      </c>
      <c r="AC295" s="15">
        <v>1.2207790789108419E-2</v>
      </c>
      <c r="AD295" s="15">
        <v>1.8836723061232554</v>
      </c>
      <c r="AE295" s="15">
        <v>1.9274578875196171</v>
      </c>
      <c r="AF295" s="17" t="e">
        <f>X295*RTSs_volumes!#REF!</f>
        <v>#REF!</v>
      </c>
      <c r="AG295" s="17" t="e">
        <f>Y295*RTSs_volumes!#REF!</f>
        <v>#REF!</v>
      </c>
      <c r="AH295" s="17" t="e">
        <f>Z295*RTSs_volumes!#REF!</f>
        <v>#REF!</v>
      </c>
      <c r="AI295" s="17" t="e">
        <f t="shared" si="29"/>
        <v>#REF!</v>
      </c>
      <c r="AJ295" s="18" t="e">
        <f>RTSs_volumes!#REF!*AF295</f>
        <v>#REF!</v>
      </c>
      <c r="AK295" s="18" t="e">
        <f>RTSs_volumes!#REF!*AG295</f>
        <v>#REF!</v>
      </c>
      <c r="AL295" s="18" t="e">
        <f>RTSs_volumes!#REF!*AH295</f>
        <v>#REF!</v>
      </c>
      <c r="AM295" s="18" t="e">
        <f t="shared" si="30"/>
        <v>#REF!</v>
      </c>
      <c r="AN295" s="18" t="e">
        <f t="shared" si="31"/>
        <v>#REF!</v>
      </c>
      <c r="AO295" s="18" t="e">
        <f t="shared" si="32"/>
        <v>#REF!</v>
      </c>
      <c r="AP295" s="18" t="e">
        <f t="shared" si="33"/>
        <v>#REF!</v>
      </c>
      <c r="AQ295" s="18" t="e">
        <f t="shared" si="34"/>
        <v>#REF!</v>
      </c>
    </row>
    <row r="296" spans="7:43">
      <c r="G296">
        <v>126.699</v>
      </c>
      <c r="H296">
        <v>-126.699</v>
      </c>
      <c r="J296">
        <v>4434.4650000000001</v>
      </c>
      <c r="K296">
        <v>-1358.2132800000002</v>
      </c>
      <c r="L296">
        <v>3076.2517200000002</v>
      </c>
      <c r="N296" s="14" t="s">
        <v>39</v>
      </c>
      <c r="O296" s="2">
        <v>2.7799999999999999E-3</v>
      </c>
      <c r="P296" s="2">
        <v>1.15E-2</v>
      </c>
      <c r="Q296" s="2">
        <v>2.7100000000000002E-3</v>
      </c>
      <c r="R296" s="1" t="e">
        <f>RTSs_volumes!#REF!*O296</f>
        <v>#REF!</v>
      </c>
      <c r="S296" s="1" t="e">
        <f>RTSs_volumes!#REF!*P296</f>
        <v>#REF!</v>
      </c>
      <c r="T296" s="1" t="e">
        <f>RTSs_volumes!#REF!*Q296</f>
        <v>#REF!</v>
      </c>
      <c r="U296" s="1" t="e">
        <f t="shared" si="28"/>
        <v>#REF!</v>
      </c>
      <c r="X296" s="15">
        <v>0.28444365384615322</v>
      </c>
      <c r="Y296" s="15">
        <v>0.1099642676282049</v>
      </c>
      <c r="Z296" s="15">
        <v>16.967578259874777</v>
      </c>
      <c r="AA296" s="15">
        <v>17.361986181349135</v>
      </c>
      <c r="AB296" s="15">
        <v>3.157779060725327E-2</v>
      </c>
      <c r="AC296" s="15">
        <v>1.2207790789108419E-2</v>
      </c>
      <c r="AD296" s="15">
        <v>1.8836723061232554</v>
      </c>
      <c r="AE296" s="15">
        <v>1.9274578875196171</v>
      </c>
      <c r="AF296" s="17" t="e">
        <f>X296*RTSs_volumes!#REF!</f>
        <v>#REF!</v>
      </c>
      <c r="AG296" s="17" t="e">
        <f>Y296*RTSs_volumes!#REF!</f>
        <v>#REF!</v>
      </c>
      <c r="AH296" s="17" t="e">
        <f>Z296*RTSs_volumes!#REF!</f>
        <v>#REF!</v>
      </c>
      <c r="AI296" s="17" t="e">
        <f t="shared" si="29"/>
        <v>#REF!</v>
      </c>
      <c r="AJ296" s="18" t="e">
        <f>RTSs_volumes!#REF!*AF296</f>
        <v>#REF!</v>
      </c>
      <c r="AK296" s="18" t="e">
        <f>RTSs_volumes!#REF!*AG296</f>
        <v>#REF!</v>
      </c>
      <c r="AL296" s="18" t="e">
        <f>RTSs_volumes!#REF!*AH296</f>
        <v>#REF!</v>
      </c>
      <c r="AM296" s="18" t="e">
        <f t="shared" si="30"/>
        <v>#REF!</v>
      </c>
      <c r="AN296" s="18" t="e">
        <f t="shared" si="31"/>
        <v>#REF!</v>
      </c>
      <c r="AO296" s="18" t="e">
        <f t="shared" si="32"/>
        <v>#REF!</v>
      </c>
      <c r="AP296" s="18" t="e">
        <f t="shared" si="33"/>
        <v>#REF!</v>
      </c>
      <c r="AQ296" s="18" t="e">
        <f t="shared" si="34"/>
        <v>#REF!</v>
      </c>
    </row>
    <row r="297" spans="7:43">
      <c r="G297">
        <v>503.20215999999999</v>
      </c>
      <c r="H297">
        <v>-503.20215999999999</v>
      </c>
      <c r="J297">
        <v>17612.0756</v>
      </c>
      <c r="K297">
        <v>-5394.3271552000006</v>
      </c>
      <c r="L297">
        <v>12217.7484448</v>
      </c>
      <c r="N297" s="14" t="s">
        <v>39</v>
      </c>
      <c r="O297" s="2">
        <v>2.7799999999999999E-3</v>
      </c>
      <c r="P297" s="2">
        <v>1.15E-2</v>
      </c>
      <c r="Q297" s="2">
        <v>2.7100000000000002E-3</v>
      </c>
      <c r="R297" s="1" t="e">
        <f>RTSs_volumes!#REF!*O297</f>
        <v>#REF!</v>
      </c>
      <c r="S297" s="1" t="e">
        <f>RTSs_volumes!#REF!*P297</f>
        <v>#REF!</v>
      </c>
      <c r="T297" s="1" t="e">
        <f>RTSs_volumes!#REF!*Q297</f>
        <v>#REF!</v>
      </c>
      <c r="U297" s="1" t="e">
        <f t="shared" si="28"/>
        <v>#REF!</v>
      </c>
      <c r="X297" s="15">
        <v>0.28444365384615322</v>
      </c>
      <c r="Y297" s="15">
        <v>0.1099642676282049</v>
      </c>
      <c r="Z297" s="15">
        <v>16.967578259874777</v>
      </c>
      <c r="AA297" s="15">
        <v>17.361986181349135</v>
      </c>
      <c r="AB297" s="15">
        <v>3.157779060725327E-2</v>
      </c>
      <c r="AC297" s="15">
        <v>1.2207790789108419E-2</v>
      </c>
      <c r="AD297" s="15">
        <v>1.8836723061232554</v>
      </c>
      <c r="AE297" s="15">
        <v>1.9274578875196171</v>
      </c>
      <c r="AF297" s="17" t="e">
        <f>X297*RTSs_volumes!#REF!</f>
        <v>#REF!</v>
      </c>
      <c r="AG297" s="17" t="e">
        <f>Y297*RTSs_volumes!#REF!</f>
        <v>#REF!</v>
      </c>
      <c r="AH297" s="17" t="e">
        <f>Z297*RTSs_volumes!#REF!</f>
        <v>#REF!</v>
      </c>
      <c r="AI297" s="17" t="e">
        <f t="shared" si="29"/>
        <v>#REF!</v>
      </c>
      <c r="AJ297" s="18" t="e">
        <f>RTSs_volumes!#REF!*AF297</f>
        <v>#REF!</v>
      </c>
      <c r="AK297" s="18" t="e">
        <f>RTSs_volumes!#REF!*AG297</f>
        <v>#REF!</v>
      </c>
      <c r="AL297" s="18" t="e">
        <f>RTSs_volumes!#REF!*AH297</f>
        <v>#REF!</v>
      </c>
      <c r="AM297" s="18" t="e">
        <f t="shared" si="30"/>
        <v>#REF!</v>
      </c>
      <c r="AN297" s="18" t="e">
        <f t="shared" si="31"/>
        <v>#REF!</v>
      </c>
      <c r="AO297" s="18" t="e">
        <f t="shared" si="32"/>
        <v>#REF!</v>
      </c>
      <c r="AP297" s="18" t="e">
        <f t="shared" si="33"/>
        <v>#REF!</v>
      </c>
      <c r="AQ297" s="18" t="e">
        <f t="shared" si="34"/>
        <v>#REF!</v>
      </c>
    </row>
    <row r="298" spans="7:43">
      <c r="G298">
        <v>263.57157999999998</v>
      </c>
      <c r="H298">
        <v>-263.57157999999998</v>
      </c>
      <c r="J298">
        <v>9225.0052999999989</v>
      </c>
      <c r="K298">
        <v>-2825.4873376</v>
      </c>
      <c r="L298">
        <v>6399.5179623999993</v>
      </c>
      <c r="N298" s="14" t="s">
        <v>39</v>
      </c>
      <c r="O298" s="2">
        <v>2.7799999999999999E-3</v>
      </c>
      <c r="P298" s="2">
        <v>1.15E-2</v>
      </c>
      <c r="Q298" s="2">
        <v>2.7100000000000002E-3</v>
      </c>
      <c r="R298" s="1" t="e">
        <f>RTSs_volumes!#REF!*O298</f>
        <v>#REF!</v>
      </c>
      <c r="S298" s="1" t="e">
        <f>RTSs_volumes!#REF!*P298</f>
        <v>#REF!</v>
      </c>
      <c r="T298" s="1" t="e">
        <f>RTSs_volumes!#REF!*Q298</f>
        <v>#REF!</v>
      </c>
      <c r="U298" s="1" t="e">
        <f t="shared" si="28"/>
        <v>#REF!</v>
      </c>
      <c r="X298" s="15">
        <v>0.28444365384615322</v>
      </c>
      <c r="Y298" s="15">
        <v>0.1099642676282049</v>
      </c>
      <c r="Z298" s="15">
        <v>16.967578259874777</v>
      </c>
      <c r="AA298" s="15">
        <v>17.361986181349135</v>
      </c>
      <c r="AB298" s="15">
        <v>3.157779060725327E-2</v>
      </c>
      <c r="AC298" s="15">
        <v>1.2207790789108419E-2</v>
      </c>
      <c r="AD298" s="15">
        <v>1.8836723061232554</v>
      </c>
      <c r="AE298" s="15">
        <v>1.9274578875196171</v>
      </c>
      <c r="AF298" s="17" t="e">
        <f>X298*RTSs_volumes!#REF!</f>
        <v>#REF!</v>
      </c>
      <c r="AG298" s="17" t="e">
        <f>Y298*RTSs_volumes!#REF!</f>
        <v>#REF!</v>
      </c>
      <c r="AH298" s="17" t="e">
        <f>Z298*RTSs_volumes!#REF!</f>
        <v>#REF!</v>
      </c>
      <c r="AI298" s="17" t="e">
        <f t="shared" si="29"/>
        <v>#REF!</v>
      </c>
      <c r="AJ298" s="18" t="e">
        <f>RTSs_volumes!#REF!*AF298</f>
        <v>#REF!</v>
      </c>
      <c r="AK298" s="18" t="e">
        <f>RTSs_volumes!#REF!*AG298</f>
        <v>#REF!</v>
      </c>
      <c r="AL298" s="18" t="e">
        <f>RTSs_volumes!#REF!*AH298</f>
        <v>#REF!</v>
      </c>
      <c r="AM298" s="18" t="e">
        <f t="shared" si="30"/>
        <v>#REF!</v>
      </c>
      <c r="AN298" s="18" t="e">
        <f t="shared" si="31"/>
        <v>#REF!</v>
      </c>
      <c r="AO298" s="18" t="e">
        <f t="shared" si="32"/>
        <v>#REF!</v>
      </c>
      <c r="AP298" s="18" t="e">
        <f t="shared" si="33"/>
        <v>#REF!</v>
      </c>
      <c r="AQ298" s="18" t="e">
        <f t="shared" si="34"/>
        <v>#REF!</v>
      </c>
    </row>
    <row r="299" spans="7:43">
      <c r="G299">
        <v>582.02991999999995</v>
      </c>
      <c r="H299">
        <v>-582.02991999999995</v>
      </c>
      <c r="J299">
        <v>20371.047199999997</v>
      </c>
      <c r="K299">
        <v>-6239.3607424000002</v>
      </c>
      <c r="L299">
        <v>14131.686457599997</v>
      </c>
      <c r="N299" s="14" t="s">
        <v>39</v>
      </c>
      <c r="O299" s="2">
        <v>2.7799999999999999E-3</v>
      </c>
      <c r="P299" s="2">
        <v>1.15E-2</v>
      </c>
      <c r="Q299" s="2">
        <v>2.7100000000000002E-3</v>
      </c>
      <c r="R299" s="1" t="e">
        <f>RTSs_volumes!#REF!*O299</f>
        <v>#REF!</v>
      </c>
      <c r="S299" s="1" t="e">
        <f>RTSs_volumes!#REF!*P299</f>
        <v>#REF!</v>
      </c>
      <c r="T299" s="1" t="e">
        <f>RTSs_volumes!#REF!*Q299</f>
        <v>#REF!</v>
      </c>
      <c r="U299" s="1" t="e">
        <f t="shared" si="28"/>
        <v>#REF!</v>
      </c>
      <c r="X299" s="15">
        <v>0.28444365384615322</v>
      </c>
      <c r="Y299" s="15">
        <v>0.1099642676282049</v>
      </c>
      <c r="Z299" s="15">
        <v>16.967578259874777</v>
      </c>
      <c r="AA299" s="15">
        <v>17.361986181349135</v>
      </c>
      <c r="AB299" s="15">
        <v>3.157779060725327E-2</v>
      </c>
      <c r="AC299" s="15">
        <v>1.2207790789108419E-2</v>
      </c>
      <c r="AD299" s="15">
        <v>1.8836723061232554</v>
      </c>
      <c r="AE299" s="15">
        <v>1.9274578875196171</v>
      </c>
      <c r="AF299" s="17" t="e">
        <f>X299*RTSs_volumes!#REF!</f>
        <v>#REF!</v>
      </c>
      <c r="AG299" s="17" t="e">
        <f>Y299*RTSs_volumes!#REF!</f>
        <v>#REF!</v>
      </c>
      <c r="AH299" s="17" t="e">
        <f>Z299*RTSs_volumes!#REF!</f>
        <v>#REF!</v>
      </c>
      <c r="AI299" s="17" t="e">
        <f t="shared" si="29"/>
        <v>#REF!</v>
      </c>
      <c r="AJ299" s="18" t="e">
        <f>RTSs_volumes!#REF!*AF299</f>
        <v>#REF!</v>
      </c>
      <c r="AK299" s="18" t="e">
        <f>RTSs_volumes!#REF!*AG299</f>
        <v>#REF!</v>
      </c>
      <c r="AL299" s="18" t="e">
        <f>RTSs_volumes!#REF!*AH299</f>
        <v>#REF!</v>
      </c>
      <c r="AM299" s="18" t="e">
        <f t="shared" si="30"/>
        <v>#REF!</v>
      </c>
      <c r="AN299" s="18" t="e">
        <f t="shared" si="31"/>
        <v>#REF!</v>
      </c>
      <c r="AO299" s="18" t="e">
        <f t="shared" si="32"/>
        <v>#REF!</v>
      </c>
      <c r="AP299" s="18" t="e">
        <f t="shared" si="33"/>
        <v>#REF!</v>
      </c>
      <c r="AQ299" s="18" t="e">
        <f t="shared" si="34"/>
        <v>#REF!</v>
      </c>
    </row>
    <row r="300" spans="7:43">
      <c r="G300">
        <v>837.24635999999998</v>
      </c>
      <c r="H300">
        <v>-837.24635999999998</v>
      </c>
      <c r="J300">
        <v>29303.622599999999</v>
      </c>
      <c r="K300">
        <v>-8975.2809792000007</v>
      </c>
      <c r="L300">
        <v>20328.341620799998</v>
      </c>
      <c r="N300" s="14" t="s">
        <v>39</v>
      </c>
      <c r="O300" s="2">
        <v>2.7799999999999999E-3</v>
      </c>
      <c r="P300" s="2">
        <v>1.15E-2</v>
      </c>
      <c r="Q300" s="2">
        <v>2.7100000000000002E-3</v>
      </c>
      <c r="R300" s="1" t="e">
        <f>RTSs_volumes!#REF!*O300</f>
        <v>#REF!</v>
      </c>
      <c r="S300" s="1" t="e">
        <f>RTSs_volumes!#REF!*P300</f>
        <v>#REF!</v>
      </c>
      <c r="T300" s="1" t="e">
        <f>RTSs_volumes!#REF!*Q300</f>
        <v>#REF!</v>
      </c>
      <c r="U300" s="1" t="e">
        <f t="shared" si="28"/>
        <v>#REF!</v>
      </c>
      <c r="X300" s="15">
        <v>0.28444365384615322</v>
      </c>
      <c r="Y300" s="15">
        <v>0.1099642676282049</v>
      </c>
      <c r="Z300" s="15">
        <v>16.967578259874777</v>
      </c>
      <c r="AA300" s="15">
        <v>17.361986181349135</v>
      </c>
      <c r="AB300" s="15">
        <v>3.157779060725327E-2</v>
      </c>
      <c r="AC300" s="15">
        <v>1.2207790789108419E-2</v>
      </c>
      <c r="AD300" s="15">
        <v>1.8836723061232554</v>
      </c>
      <c r="AE300" s="15">
        <v>1.9274578875196171</v>
      </c>
      <c r="AF300" s="17" t="e">
        <f>X300*RTSs_volumes!#REF!</f>
        <v>#REF!</v>
      </c>
      <c r="AG300" s="17" t="e">
        <f>Y300*RTSs_volumes!#REF!</f>
        <v>#REF!</v>
      </c>
      <c r="AH300" s="17" t="e">
        <f>Z300*RTSs_volumes!#REF!</f>
        <v>#REF!</v>
      </c>
      <c r="AI300" s="17" t="e">
        <f t="shared" si="29"/>
        <v>#REF!</v>
      </c>
      <c r="AJ300" s="18" t="e">
        <f>RTSs_volumes!#REF!*AF300</f>
        <v>#REF!</v>
      </c>
      <c r="AK300" s="18" t="e">
        <f>RTSs_volumes!#REF!*AG300</f>
        <v>#REF!</v>
      </c>
      <c r="AL300" s="18" t="e">
        <f>RTSs_volumes!#REF!*AH300</f>
        <v>#REF!</v>
      </c>
      <c r="AM300" s="18" t="e">
        <f t="shared" si="30"/>
        <v>#REF!</v>
      </c>
      <c r="AN300" s="18" t="e">
        <f t="shared" si="31"/>
        <v>#REF!</v>
      </c>
      <c r="AO300" s="18" t="e">
        <f t="shared" si="32"/>
        <v>#REF!</v>
      </c>
      <c r="AP300" s="18" t="e">
        <f t="shared" si="33"/>
        <v>#REF!</v>
      </c>
      <c r="AQ300" s="18" t="e">
        <f t="shared" si="34"/>
        <v>#REF!</v>
      </c>
    </row>
    <row r="301" spans="7:43">
      <c r="G301">
        <v>1024.6371399999998</v>
      </c>
      <c r="H301">
        <v>-1024.6371399999998</v>
      </c>
      <c r="J301">
        <v>35862.299899999991</v>
      </c>
      <c r="K301">
        <v>-10984.110140799999</v>
      </c>
      <c r="L301">
        <v>24878.189759199991</v>
      </c>
      <c r="N301" s="14" t="s">
        <v>39</v>
      </c>
      <c r="O301" s="2">
        <v>2.7799999999999999E-3</v>
      </c>
      <c r="P301" s="2">
        <v>1.15E-2</v>
      </c>
      <c r="Q301" s="2">
        <v>2.7100000000000002E-3</v>
      </c>
      <c r="R301" s="1" t="e">
        <f>RTSs_volumes!#REF!*O301</f>
        <v>#REF!</v>
      </c>
      <c r="S301" s="1" t="e">
        <f>RTSs_volumes!#REF!*P301</f>
        <v>#REF!</v>
      </c>
      <c r="T301" s="1" t="e">
        <f>RTSs_volumes!#REF!*Q301</f>
        <v>#REF!</v>
      </c>
      <c r="U301" s="1" t="e">
        <f t="shared" si="28"/>
        <v>#REF!</v>
      </c>
      <c r="X301" s="15">
        <v>0.28444365384615322</v>
      </c>
      <c r="Y301" s="15">
        <v>0.1099642676282049</v>
      </c>
      <c r="Z301" s="15">
        <v>16.967578259874777</v>
      </c>
      <c r="AA301" s="15">
        <v>17.361986181349135</v>
      </c>
      <c r="AB301" s="15">
        <v>3.157779060725327E-2</v>
      </c>
      <c r="AC301" s="15">
        <v>1.2207790789108419E-2</v>
      </c>
      <c r="AD301" s="15">
        <v>1.8836723061232554</v>
      </c>
      <c r="AE301" s="15">
        <v>1.9274578875196171</v>
      </c>
      <c r="AF301" s="17" t="e">
        <f>X301*RTSs_volumes!#REF!</f>
        <v>#REF!</v>
      </c>
      <c r="AG301" s="17" t="e">
        <f>Y301*RTSs_volumes!#REF!</f>
        <v>#REF!</v>
      </c>
      <c r="AH301" s="17" t="e">
        <f>Z301*RTSs_volumes!#REF!</f>
        <v>#REF!</v>
      </c>
      <c r="AI301" s="17" t="e">
        <f t="shared" si="29"/>
        <v>#REF!</v>
      </c>
      <c r="AJ301" s="18" t="e">
        <f>RTSs_volumes!#REF!*AF301</f>
        <v>#REF!</v>
      </c>
      <c r="AK301" s="18" t="e">
        <f>RTSs_volumes!#REF!*AG301</f>
        <v>#REF!</v>
      </c>
      <c r="AL301" s="18" t="e">
        <f>RTSs_volumes!#REF!*AH301</f>
        <v>#REF!</v>
      </c>
      <c r="AM301" s="18" t="e">
        <f t="shared" si="30"/>
        <v>#REF!</v>
      </c>
      <c r="AN301" s="18" t="e">
        <f t="shared" si="31"/>
        <v>#REF!</v>
      </c>
      <c r="AO301" s="18" t="e">
        <f t="shared" si="32"/>
        <v>#REF!</v>
      </c>
      <c r="AP301" s="18" t="e">
        <f t="shared" si="33"/>
        <v>#REF!</v>
      </c>
      <c r="AQ301" s="18" t="e">
        <f t="shared" si="34"/>
        <v>#REF!</v>
      </c>
    </row>
    <row r="302" spans="7:43">
      <c r="G302">
        <v>805.66575999999998</v>
      </c>
      <c r="H302">
        <v>-805.66575999999998</v>
      </c>
      <c r="J302">
        <v>28198.301599999999</v>
      </c>
      <c r="K302">
        <v>-8636.7369472000009</v>
      </c>
      <c r="L302">
        <v>19561.5646528</v>
      </c>
      <c r="N302" s="14" t="s">
        <v>39</v>
      </c>
      <c r="O302" s="2">
        <v>2.7799999999999999E-3</v>
      </c>
      <c r="P302" s="2">
        <v>1.15E-2</v>
      </c>
      <c r="Q302" s="2">
        <v>2.7100000000000002E-3</v>
      </c>
      <c r="R302" s="1" t="e">
        <f>RTSs_volumes!#REF!*O302</f>
        <v>#REF!</v>
      </c>
      <c r="S302" s="1" t="e">
        <f>RTSs_volumes!#REF!*P302</f>
        <v>#REF!</v>
      </c>
      <c r="T302" s="1" t="e">
        <f>RTSs_volumes!#REF!*Q302</f>
        <v>#REF!</v>
      </c>
      <c r="U302" s="1" t="e">
        <f t="shared" si="28"/>
        <v>#REF!</v>
      </c>
      <c r="X302" s="15">
        <v>0.28444365384615322</v>
      </c>
      <c r="Y302" s="15">
        <v>0.1099642676282049</v>
      </c>
      <c r="Z302" s="15">
        <v>16.967578259874777</v>
      </c>
      <c r="AA302" s="15">
        <v>17.361986181349135</v>
      </c>
      <c r="AB302" s="15">
        <v>3.157779060725327E-2</v>
      </c>
      <c r="AC302" s="15">
        <v>1.2207790789108419E-2</v>
      </c>
      <c r="AD302" s="15">
        <v>1.8836723061232554</v>
      </c>
      <c r="AE302" s="15">
        <v>1.9274578875196171</v>
      </c>
      <c r="AF302" s="17" t="e">
        <f>X302*RTSs_volumes!#REF!</f>
        <v>#REF!</v>
      </c>
      <c r="AG302" s="17" t="e">
        <f>Y302*RTSs_volumes!#REF!</f>
        <v>#REF!</v>
      </c>
      <c r="AH302" s="17" t="e">
        <f>Z302*RTSs_volumes!#REF!</f>
        <v>#REF!</v>
      </c>
      <c r="AI302" s="17" t="e">
        <f t="shared" si="29"/>
        <v>#REF!</v>
      </c>
      <c r="AJ302" s="18" t="e">
        <f>RTSs_volumes!#REF!*AF302</f>
        <v>#REF!</v>
      </c>
      <c r="AK302" s="18" t="e">
        <f>RTSs_volumes!#REF!*AG302</f>
        <v>#REF!</v>
      </c>
      <c r="AL302" s="18" t="e">
        <f>RTSs_volumes!#REF!*AH302</f>
        <v>#REF!</v>
      </c>
      <c r="AM302" s="18" t="e">
        <f t="shared" si="30"/>
        <v>#REF!</v>
      </c>
      <c r="AN302" s="18" t="e">
        <f t="shared" si="31"/>
        <v>#REF!</v>
      </c>
      <c r="AO302" s="18" t="e">
        <f t="shared" si="32"/>
        <v>#REF!</v>
      </c>
      <c r="AP302" s="18" t="e">
        <f t="shared" si="33"/>
        <v>#REF!</v>
      </c>
      <c r="AQ302" s="18" t="e">
        <f t="shared" si="34"/>
        <v>#REF!</v>
      </c>
    </row>
    <row r="303" spans="7:43">
      <c r="G303">
        <v>764.07298000000003</v>
      </c>
      <c r="H303">
        <v>-764.07298000000003</v>
      </c>
      <c r="J303">
        <v>26742.5543</v>
      </c>
      <c r="K303">
        <v>-8190.8623456000005</v>
      </c>
      <c r="L303">
        <v>18551.691954399997</v>
      </c>
      <c r="N303" s="14" t="s">
        <v>39</v>
      </c>
      <c r="O303" s="2">
        <v>2.7799999999999999E-3</v>
      </c>
      <c r="P303" s="2">
        <v>1.15E-2</v>
      </c>
      <c r="Q303" s="2">
        <v>2.7100000000000002E-3</v>
      </c>
      <c r="R303" s="1" t="e">
        <f>RTSs_volumes!#REF!*O303</f>
        <v>#REF!</v>
      </c>
      <c r="S303" s="1" t="e">
        <f>RTSs_volumes!#REF!*P303</f>
        <v>#REF!</v>
      </c>
      <c r="T303" s="1" t="e">
        <f>RTSs_volumes!#REF!*Q303</f>
        <v>#REF!</v>
      </c>
      <c r="U303" s="1" t="e">
        <f t="shared" si="28"/>
        <v>#REF!</v>
      </c>
      <c r="X303" s="15">
        <v>0.28444365384615322</v>
      </c>
      <c r="Y303" s="15">
        <v>0.1099642676282049</v>
      </c>
      <c r="Z303" s="15">
        <v>16.967578259874777</v>
      </c>
      <c r="AA303" s="15">
        <v>17.361986181349135</v>
      </c>
      <c r="AB303" s="15">
        <v>3.157779060725327E-2</v>
      </c>
      <c r="AC303" s="15">
        <v>1.2207790789108419E-2</v>
      </c>
      <c r="AD303" s="15">
        <v>1.8836723061232554</v>
      </c>
      <c r="AE303" s="15">
        <v>1.9274578875196171</v>
      </c>
      <c r="AF303" s="17" t="e">
        <f>X303*RTSs_volumes!#REF!</f>
        <v>#REF!</v>
      </c>
      <c r="AG303" s="17" t="e">
        <f>Y303*RTSs_volumes!#REF!</f>
        <v>#REF!</v>
      </c>
      <c r="AH303" s="17" t="e">
        <f>Z303*RTSs_volumes!#REF!</f>
        <v>#REF!</v>
      </c>
      <c r="AI303" s="17" t="e">
        <f t="shared" si="29"/>
        <v>#REF!</v>
      </c>
      <c r="AJ303" s="18" t="e">
        <f>RTSs_volumes!#REF!*AF303</f>
        <v>#REF!</v>
      </c>
      <c r="AK303" s="18" t="e">
        <f>RTSs_volumes!#REF!*AG303</f>
        <v>#REF!</v>
      </c>
      <c r="AL303" s="18" t="e">
        <f>RTSs_volumes!#REF!*AH303</f>
        <v>#REF!</v>
      </c>
      <c r="AM303" s="18" t="e">
        <f t="shared" si="30"/>
        <v>#REF!</v>
      </c>
      <c r="AN303" s="18" t="e">
        <f t="shared" si="31"/>
        <v>#REF!</v>
      </c>
      <c r="AO303" s="18" t="e">
        <f t="shared" si="32"/>
        <v>#REF!</v>
      </c>
      <c r="AP303" s="18" t="e">
        <f t="shared" si="33"/>
        <v>#REF!</v>
      </c>
      <c r="AQ303" s="18" t="e">
        <f t="shared" si="34"/>
        <v>#REF!</v>
      </c>
    </row>
    <row r="304" spans="7:43">
      <c r="G304">
        <v>163.46053999999998</v>
      </c>
      <c r="H304">
        <v>-163.46053999999998</v>
      </c>
      <c r="J304">
        <v>5721.1188999999995</v>
      </c>
      <c r="K304">
        <v>-1752.2969887999998</v>
      </c>
      <c r="L304">
        <v>3968.8219111999997</v>
      </c>
      <c r="N304" s="14" t="s">
        <v>39</v>
      </c>
      <c r="O304" s="2">
        <v>2.7799999999999999E-3</v>
      </c>
      <c r="P304" s="2">
        <v>1.15E-2</v>
      </c>
      <c r="Q304" s="2">
        <v>2.7100000000000002E-3</v>
      </c>
      <c r="R304" s="1" t="e">
        <f>RTSs_volumes!#REF!*O304</f>
        <v>#REF!</v>
      </c>
      <c r="S304" s="1" t="e">
        <f>RTSs_volumes!#REF!*P304</f>
        <v>#REF!</v>
      </c>
      <c r="T304" s="1" t="e">
        <f>RTSs_volumes!#REF!*Q304</f>
        <v>#REF!</v>
      </c>
      <c r="U304" s="1" t="e">
        <f t="shared" si="28"/>
        <v>#REF!</v>
      </c>
      <c r="X304" s="15">
        <v>0.28444365384615322</v>
      </c>
      <c r="Y304" s="15">
        <v>0.1099642676282049</v>
      </c>
      <c r="Z304" s="15">
        <v>16.967578259874777</v>
      </c>
      <c r="AA304" s="15">
        <v>17.361986181349135</v>
      </c>
      <c r="AB304" s="15">
        <v>3.157779060725327E-2</v>
      </c>
      <c r="AC304" s="15">
        <v>1.2207790789108419E-2</v>
      </c>
      <c r="AD304" s="15">
        <v>1.8836723061232554</v>
      </c>
      <c r="AE304" s="15">
        <v>1.9274578875196171</v>
      </c>
      <c r="AF304" s="17" t="e">
        <f>X304*RTSs_volumes!#REF!</f>
        <v>#REF!</v>
      </c>
      <c r="AG304" s="17" t="e">
        <f>Y304*RTSs_volumes!#REF!</f>
        <v>#REF!</v>
      </c>
      <c r="AH304" s="17" t="e">
        <f>Z304*RTSs_volumes!#REF!</f>
        <v>#REF!</v>
      </c>
      <c r="AI304" s="17" t="e">
        <f t="shared" si="29"/>
        <v>#REF!</v>
      </c>
      <c r="AJ304" s="18" t="e">
        <f>RTSs_volumes!#REF!*AF304</f>
        <v>#REF!</v>
      </c>
      <c r="AK304" s="18" t="e">
        <f>RTSs_volumes!#REF!*AG304</f>
        <v>#REF!</v>
      </c>
      <c r="AL304" s="18" t="e">
        <f>RTSs_volumes!#REF!*AH304</f>
        <v>#REF!</v>
      </c>
      <c r="AM304" s="18" t="e">
        <f t="shared" si="30"/>
        <v>#REF!</v>
      </c>
      <c r="AN304" s="18" t="e">
        <f t="shared" si="31"/>
        <v>#REF!</v>
      </c>
      <c r="AO304" s="18" t="e">
        <f t="shared" si="32"/>
        <v>#REF!</v>
      </c>
      <c r="AP304" s="18" t="e">
        <f t="shared" si="33"/>
        <v>#REF!</v>
      </c>
      <c r="AQ304" s="18" t="e">
        <f t="shared" si="34"/>
        <v>#REF!</v>
      </c>
    </row>
    <row r="305" spans="7:43">
      <c r="G305">
        <v>128.67883999999998</v>
      </c>
      <c r="H305">
        <v>-128.67883999999998</v>
      </c>
      <c r="J305">
        <v>4503.759399999999</v>
      </c>
      <c r="K305">
        <v>-1379.4371647999999</v>
      </c>
      <c r="L305">
        <v>3124.3222351999993</v>
      </c>
      <c r="N305" s="14" t="s">
        <v>39</v>
      </c>
      <c r="O305" s="2">
        <v>2.7799999999999999E-3</v>
      </c>
      <c r="P305" s="2">
        <v>1.15E-2</v>
      </c>
      <c r="Q305" s="2">
        <v>2.7100000000000002E-3</v>
      </c>
      <c r="R305" s="1" t="e">
        <f>RTSs_volumes!#REF!*O305</f>
        <v>#REF!</v>
      </c>
      <c r="S305" s="1" t="e">
        <f>RTSs_volumes!#REF!*P305</f>
        <v>#REF!</v>
      </c>
      <c r="T305" s="1" t="e">
        <f>RTSs_volumes!#REF!*Q305</f>
        <v>#REF!</v>
      </c>
      <c r="U305" s="1" t="e">
        <f t="shared" si="28"/>
        <v>#REF!</v>
      </c>
      <c r="X305" s="15">
        <v>0.28444365384615322</v>
      </c>
      <c r="Y305" s="15">
        <v>0.1099642676282049</v>
      </c>
      <c r="Z305" s="15">
        <v>16.967578259874777</v>
      </c>
      <c r="AA305" s="15">
        <v>17.361986181349135</v>
      </c>
      <c r="AB305" s="15">
        <v>3.157779060725327E-2</v>
      </c>
      <c r="AC305" s="15">
        <v>1.2207790789108419E-2</v>
      </c>
      <c r="AD305" s="15">
        <v>1.8836723061232554</v>
      </c>
      <c r="AE305" s="15">
        <v>1.9274578875196171</v>
      </c>
      <c r="AF305" s="17" t="e">
        <f>X305*RTSs_volumes!#REF!</f>
        <v>#REF!</v>
      </c>
      <c r="AG305" s="17" t="e">
        <f>Y305*RTSs_volumes!#REF!</f>
        <v>#REF!</v>
      </c>
      <c r="AH305" s="17" t="e">
        <f>Z305*RTSs_volumes!#REF!</f>
        <v>#REF!</v>
      </c>
      <c r="AI305" s="17" t="e">
        <f t="shared" si="29"/>
        <v>#REF!</v>
      </c>
      <c r="AJ305" s="18" t="e">
        <f>RTSs_volumes!#REF!*AF305</f>
        <v>#REF!</v>
      </c>
      <c r="AK305" s="18" t="e">
        <f>RTSs_volumes!#REF!*AG305</f>
        <v>#REF!</v>
      </c>
      <c r="AL305" s="18" t="e">
        <f>RTSs_volumes!#REF!*AH305</f>
        <v>#REF!</v>
      </c>
      <c r="AM305" s="18" t="e">
        <f t="shared" si="30"/>
        <v>#REF!</v>
      </c>
      <c r="AN305" s="18" t="e">
        <f t="shared" si="31"/>
        <v>#REF!</v>
      </c>
      <c r="AO305" s="18" t="e">
        <f t="shared" si="32"/>
        <v>#REF!</v>
      </c>
      <c r="AP305" s="18" t="e">
        <f t="shared" si="33"/>
        <v>#REF!</v>
      </c>
      <c r="AQ305" s="18" t="e">
        <f t="shared" si="34"/>
        <v>#REF!</v>
      </c>
    </row>
    <row r="306" spans="7:43">
      <c r="G306">
        <v>217.63713999999996</v>
      </c>
      <c r="H306">
        <v>-217.63713999999996</v>
      </c>
      <c r="J306">
        <v>7617.2998999999982</v>
      </c>
      <c r="K306">
        <v>-2333.0701407999995</v>
      </c>
      <c r="L306">
        <v>5284.2297591999986</v>
      </c>
      <c r="N306" s="14" t="s">
        <v>39</v>
      </c>
      <c r="O306" s="2">
        <v>2.7799999999999999E-3</v>
      </c>
      <c r="P306" s="2">
        <v>1.15E-2</v>
      </c>
      <c r="Q306" s="2">
        <v>2.7100000000000002E-3</v>
      </c>
      <c r="R306" s="1" t="e">
        <f>RTSs_volumes!#REF!*O306</f>
        <v>#REF!</v>
      </c>
      <c r="S306" s="1" t="e">
        <f>RTSs_volumes!#REF!*P306</f>
        <v>#REF!</v>
      </c>
      <c r="T306" s="1" t="e">
        <f>RTSs_volumes!#REF!*Q306</f>
        <v>#REF!</v>
      </c>
      <c r="U306" s="1" t="e">
        <f t="shared" si="28"/>
        <v>#REF!</v>
      </c>
      <c r="X306" s="15">
        <v>0.28444365384615322</v>
      </c>
      <c r="Y306" s="15">
        <v>0.1099642676282049</v>
      </c>
      <c r="Z306" s="15">
        <v>16.967578259874777</v>
      </c>
      <c r="AA306" s="15">
        <v>17.361986181349135</v>
      </c>
      <c r="AB306" s="15">
        <v>3.157779060725327E-2</v>
      </c>
      <c r="AC306" s="15">
        <v>1.2207790789108419E-2</v>
      </c>
      <c r="AD306" s="15">
        <v>1.8836723061232554</v>
      </c>
      <c r="AE306" s="15">
        <v>1.9274578875196171</v>
      </c>
      <c r="AF306" s="17" t="e">
        <f>X306*RTSs_volumes!#REF!</f>
        <v>#REF!</v>
      </c>
      <c r="AG306" s="17" t="e">
        <f>Y306*RTSs_volumes!#REF!</f>
        <v>#REF!</v>
      </c>
      <c r="AH306" s="17" t="e">
        <f>Z306*RTSs_volumes!#REF!</f>
        <v>#REF!</v>
      </c>
      <c r="AI306" s="17" t="e">
        <f t="shared" si="29"/>
        <v>#REF!</v>
      </c>
      <c r="AJ306" s="18" t="e">
        <f>RTSs_volumes!#REF!*AF306</f>
        <v>#REF!</v>
      </c>
      <c r="AK306" s="18" t="e">
        <f>RTSs_volumes!#REF!*AG306</f>
        <v>#REF!</v>
      </c>
      <c r="AL306" s="18" t="e">
        <f>RTSs_volumes!#REF!*AH306</f>
        <v>#REF!</v>
      </c>
      <c r="AM306" s="18" t="e">
        <f t="shared" si="30"/>
        <v>#REF!</v>
      </c>
      <c r="AN306" s="18" t="e">
        <f t="shared" si="31"/>
        <v>#REF!</v>
      </c>
      <c r="AO306" s="18" t="e">
        <f t="shared" si="32"/>
        <v>#REF!</v>
      </c>
      <c r="AP306" s="18" t="e">
        <f t="shared" si="33"/>
        <v>#REF!</v>
      </c>
      <c r="AQ306" s="18" t="e">
        <f t="shared" si="34"/>
        <v>#REF!</v>
      </c>
    </row>
    <row r="307" spans="7:43">
      <c r="G307">
        <v>1180.9745600000001</v>
      </c>
      <c r="H307">
        <v>-1180.9745600000001</v>
      </c>
      <c r="J307">
        <v>41334.109600000003</v>
      </c>
      <c r="K307">
        <v>-12660.047283200001</v>
      </c>
      <c r="L307">
        <v>28674.062316800002</v>
      </c>
      <c r="N307" s="14" t="s">
        <v>39</v>
      </c>
      <c r="O307" s="2">
        <v>2.7799999999999999E-3</v>
      </c>
      <c r="P307" s="2">
        <v>1.15E-2</v>
      </c>
      <c r="Q307" s="2">
        <v>2.7100000000000002E-3</v>
      </c>
      <c r="R307" s="1" t="e">
        <f>RTSs_volumes!#REF!*O307</f>
        <v>#REF!</v>
      </c>
      <c r="S307" s="1" t="e">
        <f>RTSs_volumes!#REF!*P307</f>
        <v>#REF!</v>
      </c>
      <c r="T307" s="1" t="e">
        <f>RTSs_volumes!#REF!*Q307</f>
        <v>#REF!</v>
      </c>
      <c r="U307" s="1" t="e">
        <f t="shared" si="28"/>
        <v>#REF!</v>
      </c>
      <c r="X307" s="15">
        <v>0.28444365384615322</v>
      </c>
      <c r="Y307" s="15">
        <v>0.1099642676282049</v>
      </c>
      <c r="Z307" s="15">
        <v>16.967578259874777</v>
      </c>
      <c r="AA307" s="15">
        <v>17.361986181349135</v>
      </c>
      <c r="AB307" s="15">
        <v>3.157779060725327E-2</v>
      </c>
      <c r="AC307" s="15">
        <v>1.2207790789108419E-2</v>
      </c>
      <c r="AD307" s="15">
        <v>1.8836723061232554</v>
      </c>
      <c r="AE307" s="15">
        <v>1.9274578875196171</v>
      </c>
      <c r="AF307" s="17" t="e">
        <f>X307*RTSs_volumes!#REF!</f>
        <v>#REF!</v>
      </c>
      <c r="AG307" s="17" t="e">
        <f>Y307*RTSs_volumes!#REF!</f>
        <v>#REF!</v>
      </c>
      <c r="AH307" s="17" t="e">
        <f>Z307*RTSs_volumes!#REF!</f>
        <v>#REF!</v>
      </c>
      <c r="AI307" s="17" t="e">
        <f t="shared" si="29"/>
        <v>#REF!</v>
      </c>
      <c r="AJ307" s="18" t="e">
        <f>RTSs_volumes!#REF!*AF307</f>
        <v>#REF!</v>
      </c>
      <c r="AK307" s="18" t="e">
        <f>RTSs_volumes!#REF!*AG307</f>
        <v>#REF!</v>
      </c>
      <c r="AL307" s="18" t="e">
        <f>RTSs_volumes!#REF!*AH307</f>
        <v>#REF!</v>
      </c>
      <c r="AM307" s="18" t="e">
        <f t="shared" si="30"/>
        <v>#REF!</v>
      </c>
      <c r="AN307" s="18" t="e">
        <f t="shared" si="31"/>
        <v>#REF!</v>
      </c>
      <c r="AO307" s="18" t="e">
        <f t="shared" si="32"/>
        <v>#REF!</v>
      </c>
      <c r="AP307" s="18" t="e">
        <f t="shared" si="33"/>
        <v>#REF!</v>
      </c>
      <c r="AQ307" s="18" t="e">
        <f t="shared" si="34"/>
        <v>#REF!</v>
      </c>
    </row>
    <row r="308" spans="7:43">
      <c r="G308">
        <v>5594.0379199999998</v>
      </c>
      <c r="H308">
        <v>-5594.0379199999998</v>
      </c>
      <c r="J308">
        <v>195791.3272</v>
      </c>
      <c r="K308">
        <v>-59968.086502400001</v>
      </c>
      <c r="L308">
        <v>135823.24069760001</v>
      </c>
      <c r="N308" s="14" t="s">
        <v>39</v>
      </c>
      <c r="O308" s="2">
        <v>2.7799999999999999E-3</v>
      </c>
      <c r="P308" s="2">
        <v>1.15E-2</v>
      </c>
      <c r="Q308" s="2">
        <v>2.7100000000000002E-3</v>
      </c>
      <c r="R308" s="1" t="e">
        <f>RTSs_volumes!#REF!*O308</f>
        <v>#REF!</v>
      </c>
      <c r="S308" s="1" t="e">
        <f>RTSs_volumes!#REF!*P308</f>
        <v>#REF!</v>
      </c>
      <c r="T308" s="1" t="e">
        <f>RTSs_volumes!#REF!*Q308</f>
        <v>#REF!</v>
      </c>
      <c r="U308" s="1" t="e">
        <f t="shared" si="28"/>
        <v>#REF!</v>
      </c>
      <c r="X308" s="15">
        <v>0.28444365384615322</v>
      </c>
      <c r="Y308" s="15">
        <v>0.1099642676282049</v>
      </c>
      <c r="Z308" s="15">
        <v>16.967578259874777</v>
      </c>
      <c r="AA308" s="15">
        <v>17.361986181349135</v>
      </c>
      <c r="AB308" s="15">
        <v>3.157779060725327E-2</v>
      </c>
      <c r="AC308" s="15">
        <v>1.2207790789108419E-2</v>
      </c>
      <c r="AD308" s="15">
        <v>1.8836723061232554</v>
      </c>
      <c r="AE308" s="15">
        <v>1.9274578875196171</v>
      </c>
      <c r="AF308" s="17" t="e">
        <f>X308*RTSs_volumes!#REF!</f>
        <v>#REF!</v>
      </c>
      <c r="AG308" s="17" t="e">
        <f>Y308*RTSs_volumes!#REF!</f>
        <v>#REF!</v>
      </c>
      <c r="AH308" s="17" t="e">
        <f>Z308*RTSs_volumes!#REF!</f>
        <v>#REF!</v>
      </c>
      <c r="AI308" s="17" t="e">
        <f t="shared" si="29"/>
        <v>#REF!</v>
      </c>
      <c r="AJ308" s="18" t="e">
        <f>RTSs_volumes!#REF!*AF308</f>
        <v>#REF!</v>
      </c>
      <c r="AK308" s="18" t="e">
        <f>RTSs_volumes!#REF!*AG308</f>
        <v>#REF!</v>
      </c>
      <c r="AL308" s="18" t="e">
        <f>RTSs_volumes!#REF!*AH308</f>
        <v>#REF!</v>
      </c>
      <c r="AM308" s="18" t="e">
        <f t="shared" si="30"/>
        <v>#REF!</v>
      </c>
      <c r="AN308" s="18" t="e">
        <f t="shared" si="31"/>
        <v>#REF!</v>
      </c>
      <c r="AO308" s="18" t="e">
        <f t="shared" si="32"/>
        <v>#REF!</v>
      </c>
      <c r="AP308" s="18" t="e">
        <f t="shared" si="33"/>
        <v>#REF!</v>
      </c>
      <c r="AQ308" s="18" t="e">
        <f t="shared" si="34"/>
        <v>#REF!</v>
      </c>
    </row>
    <row r="309" spans="7:43">
      <c r="G309">
        <v>21314.978959999997</v>
      </c>
      <c r="H309">
        <v>-21314.978959999997</v>
      </c>
      <c r="J309">
        <v>746024.26359999983</v>
      </c>
      <c r="K309">
        <v>-228496.57445119997</v>
      </c>
      <c r="L309">
        <v>517527.68914879987</v>
      </c>
      <c r="N309" s="14" t="s">
        <v>39</v>
      </c>
      <c r="O309" s="2">
        <v>2.7799999999999999E-3</v>
      </c>
      <c r="P309" s="2">
        <v>1.15E-2</v>
      </c>
      <c r="Q309" s="2">
        <v>2.7100000000000002E-3</v>
      </c>
      <c r="R309" s="1" t="e">
        <f>RTSs_volumes!#REF!*O309</f>
        <v>#REF!</v>
      </c>
      <c r="S309" s="1" t="e">
        <f>RTSs_volumes!#REF!*P309</f>
        <v>#REF!</v>
      </c>
      <c r="T309" s="1" t="e">
        <f>RTSs_volumes!#REF!*Q309</f>
        <v>#REF!</v>
      </c>
      <c r="U309" s="1" t="e">
        <f t="shared" si="28"/>
        <v>#REF!</v>
      </c>
      <c r="X309" s="15">
        <v>0.28444365384615322</v>
      </c>
      <c r="Y309" s="15">
        <v>0.1099642676282049</v>
      </c>
      <c r="Z309" s="15">
        <v>16.967578259874777</v>
      </c>
      <c r="AA309" s="15">
        <v>17.361986181349135</v>
      </c>
      <c r="AB309" s="15">
        <v>3.157779060725327E-2</v>
      </c>
      <c r="AC309" s="15">
        <v>1.2207790789108419E-2</v>
      </c>
      <c r="AD309" s="15">
        <v>1.8836723061232554</v>
      </c>
      <c r="AE309" s="15">
        <v>1.9274578875196171</v>
      </c>
      <c r="AF309" s="17" t="e">
        <f>X309*RTSs_volumes!#REF!</f>
        <v>#REF!</v>
      </c>
      <c r="AG309" s="17" t="e">
        <f>Y309*RTSs_volumes!#REF!</f>
        <v>#REF!</v>
      </c>
      <c r="AH309" s="17" t="e">
        <f>Z309*RTSs_volumes!#REF!</f>
        <v>#REF!</v>
      </c>
      <c r="AI309" s="17" t="e">
        <f t="shared" si="29"/>
        <v>#REF!</v>
      </c>
      <c r="AJ309" s="18" t="e">
        <f>RTSs_volumes!#REF!*AF309</f>
        <v>#REF!</v>
      </c>
      <c r="AK309" s="18" t="e">
        <f>RTSs_volumes!#REF!*AG309</f>
        <v>#REF!</v>
      </c>
      <c r="AL309" s="18" t="e">
        <f>RTSs_volumes!#REF!*AH309</f>
        <v>#REF!</v>
      </c>
      <c r="AM309" s="18" t="e">
        <f t="shared" si="30"/>
        <v>#REF!</v>
      </c>
      <c r="AN309" s="18" t="e">
        <f t="shared" si="31"/>
        <v>#REF!</v>
      </c>
      <c r="AO309" s="18" t="e">
        <f t="shared" si="32"/>
        <v>#REF!</v>
      </c>
      <c r="AP309" s="18" t="e">
        <f t="shared" si="33"/>
        <v>#REF!</v>
      </c>
      <c r="AQ309" s="18" t="e">
        <f t="shared" si="34"/>
        <v>#REF!</v>
      </c>
    </row>
    <row r="310" spans="7:43">
      <c r="G310">
        <v>2871.5427199999995</v>
      </c>
      <c r="H310">
        <v>-2871.5427199999995</v>
      </c>
      <c r="J310">
        <v>100503.99519999998</v>
      </c>
      <c r="K310">
        <v>-30782.937958399994</v>
      </c>
      <c r="L310">
        <v>69721.057241599978</v>
      </c>
      <c r="N310" s="14" t="s">
        <v>40</v>
      </c>
      <c r="O310" s="2">
        <v>2.7799999999999999E-3</v>
      </c>
      <c r="P310" s="2">
        <v>1.15E-2</v>
      </c>
      <c r="Q310" s="2">
        <v>2.7100000000000002E-3</v>
      </c>
      <c r="R310" s="1" t="e">
        <f>RTSs_volumes!#REF!*O310</f>
        <v>#REF!</v>
      </c>
      <c r="S310" s="1" t="e">
        <f>RTSs_volumes!#REF!*P310</f>
        <v>#REF!</v>
      </c>
      <c r="T310" s="1" t="e">
        <f>RTSs_volumes!#REF!*Q310</f>
        <v>#REF!</v>
      </c>
      <c r="U310" s="1" t="e">
        <f t="shared" si="28"/>
        <v>#REF!</v>
      </c>
      <c r="X310" s="12">
        <v>0.56029216250000036</v>
      </c>
      <c r="Y310" s="12">
        <v>0</v>
      </c>
      <c r="Z310" s="12">
        <v>25.869438542360065</v>
      </c>
      <c r="AA310" s="12">
        <v>26.429730704860066</v>
      </c>
      <c r="AB310" s="12">
        <v>4.7304666862500039E-3</v>
      </c>
      <c r="AC310" s="12">
        <v>0</v>
      </c>
      <c r="AD310" s="12">
        <v>0.21841197397906853</v>
      </c>
      <c r="AE310" s="12">
        <v>0.22314244066531852</v>
      </c>
      <c r="AF310" s="17" t="e">
        <f>X310*RTSs_volumes!#REF!</f>
        <v>#REF!</v>
      </c>
      <c r="AG310" s="17" t="e">
        <f>Y310*RTSs_volumes!#REF!</f>
        <v>#REF!</v>
      </c>
      <c r="AH310" s="17" t="e">
        <f>Z310*RTSs_volumes!#REF!</f>
        <v>#REF!</v>
      </c>
      <c r="AI310" s="17" t="e">
        <f t="shared" si="29"/>
        <v>#REF!</v>
      </c>
      <c r="AJ310" s="18" t="e">
        <f>RTSs_volumes!#REF!*AF310</f>
        <v>#REF!</v>
      </c>
      <c r="AK310" s="18" t="e">
        <f>RTSs_volumes!#REF!*AG310</f>
        <v>#REF!</v>
      </c>
      <c r="AL310" s="18" t="e">
        <f>RTSs_volumes!#REF!*AH310</f>
        <v>#REF!</v>
      </c>
      <c r="AM310" s="18" t="e">
        <f t="shared" si="30"/>
        <v>#REF!</v>
      </c>
      <c r="AN310" s="18" t="e">
        <f t="shared" si="31"/>
        <v>#REF!</v>
      </c>
      <c r="AO310" s="18" t="e">
        <f t="shared" si="32"/>
        <v>#REF!</v>
      </c>
      <c r="AP310" s="18" t="e">
        <f t="shared" si="33"/>
        <v>#REF!</v>
      </c>
      <c r="AQ310" s="18" t="e">
        <f t="shared" si="34"/>
        <v>#REF!</v>
      </c>
    </row>
    <row r="311" spans="7:43">
      <c r="G311">
        <v>6162.6178399999999</v>
      </c>
      <c r="H311">
        <v>-6162.6178399999999</v>
      </c>
      <c r="J311">
        <v>215691.6244</v>
      </c>
      <c r="K311">
        <v>-66063.263244800008</v>
      </c>
      <c r="L311">
        <v>149628.36115519999</v>
      </c>
      <c r="N311" s="14" t="s">
        <v>40</v>
      </c>
      <c r="O311" s="2">
        <v>2.7799999999999999E-3</v>
      </c>
      <c r="P311" s="2">
        <v>1.15E-2</v>
      </c>
      <c r="Q311" s="2">
        <v>2.7100000000000002E-3</v>
      </c>
      <c r="R311" s="1" t="e">
        <f>RTSs_volumes!#REF!*O311</f>
        <v>#REF!</v>
      </c>
      <c r="S311" s="1" t="e">
        <f>RTSs_volumes!#REF!*P311</f>
        <v>#REF!</v>
      </c>
      <c r="T311" s="1" t="e">
        <f>RTSs_volumes!#REF!*Q311</f>
        <v>#REF!</v>
      </c>
      <c r="U311" s="1" t="e">
        <f t="shared" si="28"/>
        <v>#REF!</v>
      </c>
      <c r="X311" s="15">
        <v>0.56029216250000036</v>
      </c>
      <c r="Y311" s="15">
        <v>0</v>
      </c>
      <c r="Z311" s="15">
        <v>25.869438542360065</v>
      </c>
      <c r="AA311" s="15">
        <v>26.429730704860066</v>
      </c>
      <c r="AB311" s="15">
        <v>4.7304666862500039E-3</v>
      </c>
      <c r="AC311" s="15">
        <v>0</v>
      </c>
      <c r="AD311" s="15">
        <v>0.21841197397906853</v>
      </c>
      <c r="AE311" s="15">
        <v>0.22314244066531852</v>
      </c>
      <c r="AF311" s="17" t="e">
        <f>X311*RTSs_volumes!#REF!</f>
        <v>#REF!</v>
      </c>
      <c r="AG311" s="17" t="e">
        <f>Y311*RTSs_volumes!#REF!</f>
        <v>#REF!</v>
      </c>
      <c r="AH311" s="17" t="e">
        <f>Z311*RTSs_volumes!#REF!</f>
        <v>#REF!</v>
      </c>
      <c r="AI311" s="17" t="e">
        <f t="shared" si="29"/>
        <v>#REF!</v>
      </c>
      <c r="AJ311" s="18" t="e">
        <f>RTSs_volumes!#REF!*AF311</f>
        <v>#REF!</v>
      </c>
      <c r="AK311" s="18" t="e">
        <f>RTSs_volumes!#REF!*AG311</f>
        <v>#REF!</v>
      </c>
      <c r="AL311" s="18" t="e">
        <f>RTSs_volumes!#REF!*AH311</f>
        <v>#REF!</v>
      </c>
      <c r="AM311" s="18" t="e">
        <f t="shared" si="30"/>
        <v>#REF!</v>
      </c>
      <c r="AN311" s="18" t="e">
        <f t="shared" si="31"/>
        <v>#REF!</v>
      </c>
      <c r="AO311" s="18" t="e">
        <f t="shared" si="32"/>
        <v>#REF!</v>
      </c>
      <c r="AP311" s="18" t="e">
        <f t="shared" si="33"/>
        <v>#REF!</v>
      </c>
      <c r="AQ311" s="18" t="e">
        <f t="shared" si="34"/>
        <v>#REF!</v>
      </c>
    </row>
    <row r="312" spans="7:43">
      <c r="G312">
        <v>5544.2029799999991</v>
      </c>
      <c r="H312">
        <v>-5544.2029799999991</v>
      </c>
      <c r="J312">
        <v>194047.10429999998</v>
      </c>
      <c r="K312">
        <v>-59433.855945599993</v>
      </c>
      <c r="L312">
        <v>134613.24835439998</v>
      </c>
      <c r="N312" s="14" t="s">
        <v>40</v>
      </c>
      <c r="O312" s="2">
        <v>2.7799999999999999E-3</v>
      </c>
      <c r="P312" s="2">
        <v>1.15E-2</v>
      </c>
      <c r="Q312" s="2">
        <v>2.7100000000000002E-3</v>
      </c>
      <c r="R312" s="1" t="e">
        <f>RTSs_volumes!#REF!*O312</f>
        <v>#REF!</v>
      </c>
      <c r="S312" s="1" t="e">
        <f>RTSs_volumes!#REF!*P312</f>
        <v>#REF!</v>
      </c>
      <c r="T312" s="1" t="e">
        <f>RTSs_volumes!#REF!*Q312</f>
        <v>#REF!</v>
      </c>
      <c r="U312" s="1" t="e">
        <f t="shared" si="28"/>
        <v>#REF!</v>
      </c>
      <c r="X312" s="15">
        <v>0.56029216250000036</v>
      </c>
      <c r="Y312" s="15">
        <v>0</v>
      </c>
      <c r="Z312" s="15">
        <v>25.869438542360065</v>
      </c>
      <c r="AA312" s="15">
        <v>26.429730704860066</v>
      </c>
      <c r="AB312" s="15">
        <v>4.7304666862500039E-3</v>
      </c>
      <c r="AC312" s="15">
        <v>0</v>
      </c>
      <c r="AD312" s="15">
        <v>0.21841197397906853</v>
      </c>
      <c r="AE312" s="15">
        <v>0.22314244066531852</v>
      </c>
      <c r="AF312" s="17" t="e">
        <f>X312*RTSs_volumes!#REF!</f>
        <v>#REF!</v>
      </c>
      <c r="AG312" s="17" t="e">
        <f>Y312*RTSs_volumes!#REF!</f>
        <v>#REF!</v>
      </c>
      <c r="AH312" s="17" t="e">
        <f>Z312*RTSs_volumes!#REF!</f>
        <v>#REF!</v>
      </c>
      <c r="AI312" s="17" t="e">
        <f t="shared" si="29"/>
        <v>#REF!</v>
      </c>
      <c r="AJ312" s="18" t="e">
        <f>RTSs_volumes!#REF!*AF312</f>
        <v>#REF!</v>
      </c>
      <c r="AK312" s="18" t="e">
        <f>RTSs_volumes!#REF!*AG312</f>
        <v>#REF!</v>
      </c>
      <c r="AL312" s="18" t="e">
        <f>RTSs_volumes!#REF!*AH312</f>
        <v>#REF!</v>
      </c>
      <c r="AM312" s="18" t="e">
        <f t="shared" si="30"/>
        <v>#REF!</v>
      </c>
      <c r="AN312" s="18" t="e">
        <f t="shared" si="31"/>
        <v>#REF!</v>
      </c>
      <c r="AO312" s="18" t="e">
        <f t="shared" si="32"/>
        <v>#REF!</v>
      </c>
      <c r="AP312" s="18" t="e">
        <f t="shared" si="33"/>
        <v>#REF!</v>
      </c>
      <c r="AQ312" s="18" t="e">
        <f t="shared" si="34"/>
        <v>#REF!</v>
      </c>
    </row>
    <row r="313" spans="7:43">
      <c r="G313">
        <v>4685.1460999999999</v>
      </c>
      <c r="H313">
        <v>-4685.1460999999999</v>
      </c>
      <c r="J313">
        <v>163980.11350000001</v>
      </c>
      <c r="K313">
        <v>-50224.766192000003</v>
      </c>
      <c r="L313">
        <v>113755.347308</v>
      </c>
      <c r="N313" s="14" t="s">
        <v>40</v>
      </c>
      <c r="O313" s="2">
        <v>2.7799999999999999E-3</v>
      </c>
      <c r="P313" s="2">
        <v>1.15E-2</v>
      </c>
      <c r="Q313" s="2">
        <v>2.7100000000000002E-3</v>
      </c>
      <c r="R313" s="1" t="e">
        <f>RTSs_volumes!#REF!*O313</f>
        <v>#REF!</v>
      </c>
      <c r="S313" s="1" t="e">
        <f>RTSs_volumes!#REF!*P313</f>
        <v>#REF!</v>
      </c>
      <c r="T313" s="1" t="e">
        <f>RTSs_volumes!#REF!*Q313</f>
        <v>#REF!</v>
      </c>
      <c r="U313" s="1" t="e">
        <f t="shared" si="28"/>
        <v>#REF!</v>
      </c>
      <c r="X313" s="15">
        <v>0.56029216250000036</v>
      </c>
      <c r="Y313" s="15">
        <v>0</v>
      </c>
      <c r="Z313" s="15">
        <v>25.869438542360065</v>
      </c>
      <c r="AA313" s="15">
        <v>26.429730704860066</v>
      </c>
      <c r="AB313" s="15">
        <v>4.7304666862500039E-3</v>
      </c>
      <c r="AC313" s="15">
        <v>0</v>
      </c>
      <c r="AD313" s="15">
        <v>0.21841197397906853</v>
      </c>
      <c r="AE313" s="15">
        <v>0.22314244066531852</v>
      </c>
      <c r="AF313" s="17" t="e">
        <f>X313*RTSs_volumes!#REF!</f>
        <v>#REF!</v>
      </c>
      <c r="AG313" s="17" t="e">
        <f>Y313*RTSs_volumes!#REF!</f>
        <v>#REF!</v>
      </c>
      <c r="AH313" s="17" t="e">
        <f>Z313*RTSs_volumes!#REF!</f>
        <v>#REF!</v>
      </c>
      <c r="AI313" s="17" t="e">
        <f t="shared" si="29"/>
        <v>#REF!</v>
      </c>
      <c r="AJ313" s="18" t="e">
        <f>RTSs_volumes!#REF!*AF313</f>
        <v>#REF!</v>
      </c>
      <c r="AK313" s="18" t="e">
        <f>RTSs_volumes!#REF!*AG313</f>
        <v>#REF!</v>
      </c>
      <c r="AL313" s="18" t="e">
        <f>RTSs_volumes!#REF!*AH313</f>
        <v>#REF!</v>
      </c>
      <c r="AM313" s="18" t="e">
        <f t="shared" si="30"/>
        <v>#REF!</v>
      </c>
      <c r="AN313" s="18" t="e">
        <f t="shared" si="31"/>
        <v>#REF!</v>
      </c>
      <c r="AO313" s="18" t="e">
        <f t="shared" si="32"/>
        <v>#REF!</v>
      </c>
      <c r="AP313" s="18" t="e">
        <f t="shared" si="33"/>
        <v>#REF!</v>
      </c>
      <c r="AQ313" s="18" t="e">
        <f t="shared" si="34"/>
        <v>#REF!</v>
      </c>
    </row>
    <row r="314" spans="7:43">
      <c r="G314">
        <v>2355.77288</v>
      </c>
      <c r="H314">
        <v>-2355.77288</v>
      </c>
      <c r="J314">
        <v>82452.050799999997</v>
      </c>
      <c r="K314">
        <v>-25253.885273600001</v>
      </c>
      <c r="L314">
        <v>57198.1655264</v>
      </c>
      <c r="N314" s="14" t="s">
        <v>41</v>
      </c>
      <c r="O314" s="2">
        <v>2.7799999999999999E-3</v>
      </c>
      <c r="P314" s="2">
        <v>1.15E-2</v>
      </c>
      <c r="Q314" s="2">
        <v>2.7100000000000002E-3</v>
      </c>
      <c r="R314" s="1" t="e">
        <f>RTSs_volumes!#REF!*O314</f>
        <v>#REF!</v>
      </c>
      <c r="S314" s="1" t="e">
        <f>RTSs_volumes!#REF!*P314</f>
        <v>#REF!</v>
      </c>
      <c r="T314" s="1" t="e">
        <f>RTSs_volumes!#REF!*Q314</f>
        <v>#REF!</v>
      </c>
      <c r="U314" s="1" t="e">
        <f t="shared" si="28"/>
        <v>#REF!</v>
      </c>
      <c r="X314" s="12">
        <v>0.33616068181818204</v>
      </c>
      <c r="Y314" s="12">
        <v>7.1356577375000063E-2</v>
      </c>
      <c r="Z314" s="12">
        <v>22.386769816273137</v>
      </c>
      <c r="AA314" s="12">
        <v>22.794287075466318</v>
      </c>
      <c r="AB314" s="12">
        <v>7.3770461625000056E-3</v>
      </c>
      <c r="AC314" s="12">
        <v>1.5659200904943765E-3</v>
      </c>
      <c r="AD314" s="12">
        <v>0.49127766361811404</v>
      </c>
      <c r="AE314" s="12">
        <v>0.50022062987110838</v>
      </c>
      <c r="AF314" s="17" t="e">
        <f>X314*RTSs_volumes!#REF!</f>
        <v>#REF!</v>
      </c>
      <c r="AG314" s="17" t="e">
        <f>Y314*RTSs_volumes!#REF!</f>
        <v>#REF!</v>
      </c>
      <c r="AH314" s="17" t="e">
        <f>Z314*RTSs_volumes!#REF!</f>
        <v>#REF!</v>
      </c>
      <c r="AI314" s="17" t="e">
        <f t="shared" si="29"/>
        <v>#REF!</v>
      </c>
      <c r="AJ314" s="18" t="e">
        <f>RTSs_volumes!#REF!*AF314</f>
        <v>#REF!</v>
      </c>
      <c r="AK314" s="18" t="e">
        <f>RTSs_volumes!#REF!*AG314</f>
        <v>#REF!</v>
      </c>
      <c r="AL314" s="18" t="e">
        <f>RTSs_volumes!#REF!*AH314</f>
        <v>#REF!</v>
      </c>
      <c r="AM314" s="18" t="e">
        <f t="shared" si="30"/>
        <v>#REF!</v>
      </c>
      <c r="AN314" s="18" t="e">
        <f t="shared" si="31"/>
        <v>#REF!</v>
      </c>
      <c r="AO314" s="18" t="e">
        <f t="shared" si="32"/>
        <v>#REF!</v>
      </c>
      <c r="AP314" s="18" t="e">
        <f t="shared" si="33"/>
        <v>#REF!</v>
      </c>
      <c r="AQ314" s="18" t="e">
        <f t="shared" si="34"/>
        <v>#REF!</v>
      </c>
    </row>
    <row r="315" spans="7:43">
      <c r="G315">
        <v>4954.7809399999987</v>
      </c>
      <c r="H315">
        <v>-4954.7809399999987</v>
      </c>
      <c r="J315">
        <v>173417.33289999995</v>
      </c>
      <c r="K315">
        <v>-53115.251676799991</v>
      </c>
      <c r="L315">
        <v>120302.08122319996</v>
      </c>
      <c r="N315" s="14" t="s">
        <v>41</v>
      </c>
      <c r="O315" s="2">
        <v>2.7799999999999999E-3</v>
      </c>
      <c r="P315" s="2">
        <v>1.15E-2</v>
      </c>
      <c r="Q315" s="2">
        <v>2.7100000000000002E-3</v>
      </c>
      <c r="R315" s="1" t="e">
        <f>RTSs_volumes!#REF!*O315</f>
        <v>#REF!</v>
      </c>
      <c r="S315" s="1" t="e">
        <f>RTSs_volumes!#REF!*P315</f>
        <v>#REF!</v>
      </c>
      <c r="T315" s="1" t="e">
        <f>RTSs_volumes!#REF!*Q315</f>
        <v>#REF!</v>
      </c>
      <c r="U315" s="1" t="e">
        <f t="shared" si="28"/>
        <v>#REF!</v>
      </c>
      <c r="X315" s="15">
        <v>0.33616068181818204</v>
      </c>
      <c r="Y315" s="15">
        <v>7.1356577375000063E-2</v>
      </c>
      <c r="Z315" s="15">
        <v>22.386769816273137</v>
      </c>
      <c r="AA315" s="15">
        <v>22.794287075466318</v>
      </c>
      <c r="AB315" s="15">
        <v>7.3770461625000056E-3</v>
      </c>
      <c r="AC315" s="15">
        <v>1.5659200904943765E-3</v>
      </c>
      <c r="AD315" s="15">
        <v>0.49127766361811404</v>
      </c>
      <c r="AE315" s="15">
        <v>0.50022062987110838</v>
      </c>
      <c r="AF315" s="17" t="e">
        <f>X315*RTSs_volumes!#REF!</f>
        <v>#REF!</v>
      </c>
      <c r="AG315" s="17" t="e">
        <f>Y315*RTSs_volumes!#REF!</f>
        <v>#REF!</v>
      </c>
      <c r="AH315" s="17" t="e">
        <f>Z315*RTSs_volumes!#REF!</f>
        <v>#REF!</v>
      </c>
      <c r="AI315" s="17" t="e">
        <f t="shared" si="29"/>
        <v>#REF!</v>
      </c>
      <c r="AJ315" s="18" t="e">
        <f>RTSs_volumes!#REF!*AF315</f>
        <v>#REF!</v>
      </c>
      <c r="AK315" s="18" t="e">
        <f>RTSs_volumes!#REF!*AG315</f>
        <v>#REF!</v>
      </c>
      <c r="AL315" s="18" t="e">
        <f>RTSs_volumes!#REF!*AH315</f>
        <v>#REF!</v>
      </c>
      <c r="AM315" s="18" t="e">
        <f t="shared" si="30"/>
        <v>#REF!</v>
      </c>
      <c r="AN315" s="18" t="e">
        <f t="shared" si="31"/>
        <v>#REF!</v>
      </c>
      <c r="AO315" s="18" t="e">
        <f t="shared" si="32"/>
        <v>#REF!</v>
      </c>
      <c r="AP315" s="18" t="e">
        <f t="shared" si="33"/>
        <v>#REF!</v>
      </c>
      <c r="AQ315" s="18" t="e">
        <f t="shared" si="34"/>
        <v>#REF!</v>
      </c>
    </row>
    <row r="316" spans="7:43">
      <c r="G316">
        <v>4492.3376599999992</v>
      </c>
      <c r="H316">
        <v>-4492.3376599999992</v>
      </c>
      <c r="J316">
        <v>157231.81809999997</v>
      </c>
      <c r="K316">
        <v>-48157.859715199993</v>
      </c>
      <c r="L316">
        <v>109073.95838479997</v>
      </c>
      <c r="N316" s="14" t="s">
        <v>41</v>
      </c>
      <c r="O316" s="2">
        <v>2.7799999999999999E-3</v>
      </c>
      <c r="P316" s="2">
        <v>1.15E-2</v>
      </c>
      <c r="Q316" s="2">
        <v>2.7100000000000002E-3</v>
      </c>
      <c r="R316" s="1" t="e">
        <f>RTSs_volumes!#REF!*O316</f>
        <v>#REF!</v>
      </c>
      <c r="S316" s="1" t="e">
        <f>RTSs_volumes!#REF!*P316</f>
        <v>#REF!</v>
      </c>
      <c r="T316" s="1" t="e">
        <f>RTSs_volumes!#REF!*Q316</f>
        <v>#REF!</v>
      </c>
      <c r="U316" s="1" t="e">
        <f t="shared" si="28"/>
        <v>#REF!</v>
      </c>
      <c r="X316" s="15">
        <v>0.33616068181818204</v>
      </c>
      <c r="Y316" s="15">
        <v>7.1356577375000063E-2</v>
      </c>
      <c r="Z316" s="15">
        <v>22.386769816273137</v>
      </c>
      <c r="AA316" s="15">
        <v>22.794287075466318</v>
      </c>
      <c r="AB316" s="15">
        <v>7.3770461625000056E-3</v>
      </c>
      <c r="AC316" s="15">
        <v>1.5659200904943765E-3</v>
      </c>
      <c r="AD316" s="15">
        <v>0.49127766361811404</v>
      </c>
      <c r="AE316" s="15">
        <v>0.50022062987110838</v>
      </c>
      <c r="AF316" s="17" t="e">
        <f>X316*RTSs_volumes!#REF!</f>
        <v>#REF!</v>
      </c>
      <c r="AG316" s="17" t="e">
        <f>Y316*RTSs_volumes!#REF!</f>
        <v>#REF!</v>
      </c>
      <c r="AH316" s="17" t="e">
        <f>Z316*RTSs_volumes!#REF!</f>
        <v>#REF!</v>
      </c>
      <c r="AI316" s="17" t="e">
        <f t="shared" si="29"/>
        <v>#REF!</v>
      </c>
      <c r="AJ316" s="18" t="e">
        <f>RTSs_volumes!#REF!*AF316</f>
        <v>#REF!</v>
      </c>
      <c r="AK316" s="18" t="e">
        <f>RTSs_volumes!#REF!*AG316</f>
        <v>#REF!</v>
      </c>
      <c r="AL316" s="18" t="e">
        <f>RTSs_volumes!#REF!*AH316</f>
        <v>#REF!</v>
      </c>
      <c r="AM316" s="18" t="e">
        <f t="shared" si="30"/>
        <v>#REF!</v>
      </c>
      <c r="AN316" s="18" t="e">
        <f t="shared" si="31"/>
        <v>#REF!</v>
      </c>
      <c r="AO316" s="18" t="e">
        <f t="shared" si="32"/>
        <v>#REF!</v>
      </c>
      <c r="AP316" s="18" t="e">
        <f t="shared" si="33"/>
        <v>#REF!</v>
      </c>
      <c r="AQ316" s="18" t="e">
        <f t="shared" si="34"/>
        <v>#REF!</v>
      </c>
    </row>
    <row r="317" spans="7:43">
      <c r="G317">
        <v>14598.49012</v>
      </c>
      <c r="H317">
        <v>-14598.49012</v>
      </c>
      <c r="J317">
        <v>510947.15419999999</v>
      </c>
      <c r="K317">
        <v>-156495.8140864</v>
      </c>
      <c r="L317">
        <v>354451.34011360002</v>
      </c>
      <c r="N317" s="14" t="s">
        <v>41</v>
      </c>
      <c r="O317" s="2">
        <v>2.7799999999999999E-3</v>
      </c>
      <c r="P317" s="2">
        <v>1.15E-2</v>
      </c>
      <c r="Q317" s="2">
        <v>2.7100000000000002E-3</v>
      </c>
      <c r="R317" s="1" t="e">
        <f>RTSs_volumes!#REF!*O317</f>
        <v>#REF!</v>
      </c>
      <c r="S317" s="1" t="e">
        <f>RTSs_volumes!#REF!*P317</f>
        <v>#REF!</v>
      </c>
      <c r="T317" s="1" t="e">
        <f>RTSs_volumes!#REF!*Q317</f>
        <v>#REF!</v>
      </c>
      <c r="U317" s="1" t="e">
        <f t="shared" si="28"/>
        <v>#REF!</v>
      </c>
      <c r="X317" s="15">
        <v>0.33616068181818204</v>
      </c>
      <c r="Y317" s="15">
        <v>7.1356577375000063E-2</v>
      </c>
      <c r="Z317" s="15">
        <v>22.386769816273137</v>
      </c>
      <c r="AA317" s="15">
        <v>22.794287075466318</v>
      </c>
      <c r="AB317" s="15">
        <v>7.3770461625000056E-3</v>
      </c>
      <c r="AC317" s="15">
        <v>1.5659200904943765E-3</v>
      </c>
      <c r="AD317" s="15">
        <v>0.49127766361811404</v>
      </c>
      <c r="AE317" s="15">
        <v>0.50022062987110838</v>
      </c>
      <c r="AF317" s="17" t="e">
        <f>X317*RTSs_volumes!#REF!</f>
        <v>#REF!</v>
      </c>
      <c r="AG317" s="17" t="e">
        <f>Y317*RTSs_volumes!#REF!</f>
        <v>#REF!</v>
      </c>
      <c r="AH317" s="17" t="e">
        <f>Z317*RTSs_volumes!#REF!</f>
        <v>#REF!</v>
      </c>
      <c r="AI317" s="17" t="e">
        <f t="shared" si="29"/>
        <v>#REF!</v>
      </c>
      <c r="AJ317" s="18" t="e">
        <f>RTSs_volumes!#REF!*AF317</f>
        <v>#REF!</v>
      </c>
      <c r="AK317" s="18" t="e">
        <f>RTSs_volumes!#REF!*AG317</f>
        <v>#REF!</v>
      </c>
      <c r="AL317" s="18" t="e">
        <f>RTSs_volumes!#REF!*AH317</f>
        <v>#REF!</v>
      </c>
      <c r="AM317" s="18" t="e">
        <f t="shared" si="30"/>
        <v>#REF!</v>
      </c>
      <c r="AN317" s="18" t="e">
        <f t="shared" si="31"/>
        <v>#REF!</v>
      </c>
      <c r="AO317" s="18" t="e">
        <f t="shared" si="32"/>
        <v>#REF!</v>
      </c>
      <c r="AP317" s="18" t="e">
        <f t="shared" si="33"/>
        <v>#REF!</v>
      </c>
      <c r="AQ317" s="18" t="e">
        <f t="shared" si="34"/>
        <v>#REF!</v>
      </c>
    </row>
    <row r="318" spans="7:43">
      <c r="G318">
        <v>37850.145339999988</v>
      </c>
      <c r="H318">
        <v>-37850.145339999988</v>
      </c>
      <c r="J318">
        <v>1324755.0868999995</v>
      </c>
      <c r="K318">
        <v>-405753.55804479989</v>
      </c>
      <c r="L318">
        <v>919001.52885519969</v>
      </c>
      <c r="N318" s="14" t="s">
        <v>41</v>
      </c>
      <c r="O318" s="2">
        <v>2.7799999999999999E-3</v>
      </c>
      <c r="P318" s="2">
        <v>1.15E-2</v>
      </c>
      <c r="Q318" s="2">
        <v>2.7100000000000002E-3</v>
      </c>
      <c r="R318" s="1" t="e">
        <f>RTSs_volumes!#REF!*O318</f>
        <v>#REF!</v>
      </c>
      <c r="S318" s="1" t="e">
        <f>RTSs_volumes!#REF!*P318</f>
        <v>#REF!</v>
      </c>
      <c r="T318" s="1" t="e">
        <f>RTSs_volumes!#REF!*Q318</f>
        <v>#REF!</v>
      </c>
      <c r="U318" s="1" t="e">
        <f t="shared" si="28"/>
        <v>#REF!</v>
      </c>
      <c r="X318" s="15">
        <v>0.33616068181818204</v>
      </c>
      <c r="Y318" s="15">
        <v>7.1356577375000063E-2</v>
      </c>
      <c r="Z318" s="15">
        <v>22.386769816273137</v>
      </c>
      <c r="AA318" s="15">
        <v>22.794287075466318</v>
      </c>
      <c r="AB318" s="15">
        <v>7.3770461625000056E-3</v>
      </c>
      <c r="AC318" s="15">
        <v>1.5659200904943765E-3</v>
      </c>
      <c r="AD318" s="15">
        <v>0.49127766361811404</v>
      </c>
      <c r="AE318" s="15">
        <v>0.50022062987110838</v>
      </c>
      <c r="AF318" s="17" t="e">
        <f>X318*RTSs_volumes!#REF!</f>
        <v>#REF!</v>
      </c>
      <c r="AG318" s="17" t="e">
        <f>Y318*RTSs_volumes!#REF!</f>
        <v>#REF!</v>
      </c>
      <c r="AH318" s="17" t="e">
        <f>Z318*RTSs_volumes!#REF!</f>
        <v>#REF!</v>
      </c>
      <c r="AI318" s="17" t="e">
        <f t="shared" si="29"/>
        <v>#REF!</v>
      </c>
      <c r="AJ318" s="18" t="e">
        <f>RTSs_volumes!#REF!*AF318</f>
        <v>#REF!</v>
      </c>
      <c r="AK318" s="18" t="e">
        <f>RTSs_volumes!#REF!*AG318</f>
        <v>#REF!</v>
      </c>
      <c r="AL318" s="18" t="e">
        <f>RTSs_volumes!#REF!*AH318</f>
        <v>#REF!</v>
      </c>
      <c r="AM318" s="18" t="e">
        <f t="shared" si="30"/>
        <v>#REF!</v>
      </c>
      <c r="AN318" s="18" t="e">
        <f t="shared" si="31"/>
        <v>#REF!</v>
      </c>
      <c r="AO318" s="18" t="e">
        <f t="shared" si="32"/>
        <v>#REF!</v>
      </c>
      <c r="AP318" s="18" t="e">
        <f t="shared" si="33"/>
        <v>#REF!</v>
      </c>
      <c r="AQ318" s="18" t="e">
        <f t="shared" si="34"/>
        <v>#REF!</v>
      </c>
    </row>
    <row r="319" spans="7:43">
      <c r="G319">
        <v>1551.76954</v>
      </c>
      <c r="H319">
        <v>-1551.76954</v>
      </c>
      <c r="J319">
        <v>54311.933900000004</v>
      </c>
      <c r="K319">
        <v>-16634.969468800002</v>
      </c>
      <c r="L319">
        <v>37676.964431200002</v>
      </c>
      <c r="N319" s="14" t="s">
        <v>41</v>
      </c>
      <c r="O319" s="2">
        <v>2.7799999999999999E-3</v>
      </c>
      <c r="P319" s="2">
        <v>1.15E-2</v>
      </c>
      <c r="Q319" s="2">
        <v>2.7100000000000002E-3</v>
      </c>
      <c r="R319" s="1" t="e">
        <f>RTSs_volumes!#REF!*O319</f>
        <v>#REF!</v>
      </c>
      <c r="S319" s="1" t="e">
        <f>RTSs_volumes!#REF!*P319</f>
        <v>#REF!</v>
      </c>
      <c r="T319" s="1" t="e">
        <f>RTSs_volumes!#REF!*Q319</f>
        <v>#REF!</v>
      </c>
      <c r="U319" s="1" t="e">
        <f t="shared" si="28"/>
        <v>#REF!</v>
      </c>
      <c r="X319" s="15">
        <v>0.33616068181818204</v>
      </c>
      <c r="Y319" s="15">
        <v>7.1356577375000063E-2</v>
      </c>
      <c r="Z319" s="15">
        <v>22.386769816273137</v>
      </c>
      <c r="AA319" s="15">
        <v>22.794287075466318</v>
      </c>
      <c r="AB319" s="15">
        <v>7.3770461625000056E-3</v>
      </c>
      <c r="AC319" s="15">
        <v>1.5659200904943765E-3</v>
      </c>
      <c r="AD319" s="15">
        <v>0.49127766361811404</v>
      </c>
      <c r="AE319" s="15">
        <v>0.50022062987110838</v>
      </c>
      <c r="AF319" s="17" t="e">
        <f>X319*RTSs_volumes!#REF!</f>
        <v>#REF!</v>
      </c>
      <c r="AG319" s="17" t="e">
        <f>Y319*RTSs_volumes!#REF!</f>
        <v>#REF!</v>
      </c>
      <c r="AH319" s="17" t="e">
        <f>Z319*RTSs_volumes!#REF!</f>
        <v>#REF!</v>
      </c>
      <c r="AI319" s="17" t="e">
        <f t="shared" si="29"/>
        <v>#REF!</v>
      </c>
      <c r="AJ319" s="18" t="e">
        <f>RTSs_volumes!#REF!*AF319</f>
        <v>#REF!</v>
      </c>
      <c r="AK319" s="18" t="e">
        <f>RTSs_volumes!#REF!*AG319</f>
        <v>#REF!</v>
      </c>
      <c r="AL319" s="18" t="e">
        <f>RTSs_volumes!#REF!*AH319</f>
        <v>#REF!</v>
      </c>
      <c r="AM319" s="18" t="e">
        <f t="shared" si="30"/>
        <v>#REF!</v>
      </c>
      <c r="AN319" s="18" t="e">
        <f t="shared" si="31"/>
        <v>#REF!</v>
      </c>
      <c r="AO319" s="18" t="e">
        <f t="shared" si="32"/>
        <v>#REF!</v>
      </c>
      <c r="AP319" s="18" t="e">
        <f t="shared" si="33"/>
        <v>#REF!</v>
      </c>
      <c r="AQ319" s="18" t="e">
        <f t="shared" si="34"/>
        <v>#REF!</v>
      </c>
    </row>
    <row r="320" spans="7:43">
      <c r="G320">
        <v>38901.165999999997</v>
      </c>
      <c r="H320">
        <v>-38901.165999999997</v>
      </c>
      <c r="J320">
        <v>1361540.8099999998</v>
      </c>
      <c r="K320">
        <v>-417020.49952000001</v>
      </c>
      <c r="L320">
        <v>944520.31047999975</v>
      </c>
      <c r="N320" s="14" t="s">
        <v>41</v>
      </c>
      <c r="O320" s="2">
        <v>2.7799999999999999E-3</v>
      </c>
      <c r="P320" s="2">
        <v>1.15E-2</v>
      </c>
      <c r="Q320" s="2">
        <v>2.7100000000000002E-3</v>
      </c>
      <c r="R320" s="1" t="e">
        <f>RTSs_volumes!#REF!*O320</f>
        <v>#REF!</v>
      </c>
      <c r="S320" s="1" t="e">
        <f>RTSs_volumes!#REF!*P320</f>
        <v>#REF!</v>
      </c>
      <c r="T320" s="1" t="e">
        <f>RTSs_volumes!#REF!*Q320</f>
        <v>#REF!</v>
      </c>
      <c r="U320" s="1" t="e">
        <f t="shared" si="28"/>
        <v>#REF!</v>
      </c>
      <c r="X320" s="15">
        <v>0.33616068181818204</v>
      </c>
      <c r="Y320" s="15">
        <v>7.1356577375000063E-2</v>
      </c>
      <c r="Z320" s="15">
        <v>22.386769816273137</v>
      </c>
      <c r="AA320" s="15">
        <v>22.794287075466318</v>
      </c>
      <c r="AB320" s="15">
        <v>7.3770461625000056E-3</v>
      </c>
      <c r="AC320" s="15">
        <v>1.5659200904943765E-3</v>
      </c>
      <c r="AD320" s="15">
        <v>0.49127766361811404</v>
      </c>
      <c r="AE320" s="15">
        <v>0.50022062987110838</v>
      </c>
      <c r="AF320" s="17" t="e">
        <f>X320*RTSs_volumes!#REF!</f>
        <v>#REF!</v>
      </c>
      <c r="AG320" s="17" t="e">
        <f>Y320*RTSs_volumes!#REF!</f>
        <v>#REF!</v>
      </c>
      <c r="AH320" s="17" t="e">
        <f>Z320*RTSs_volumes!#REF!</f>
        <v>#REF!</v>
      </c>
      <c r="AI320" s="17" t="e">
        <f t="shared" si="29"/>
        <v>#REF!</v>
      </c>
      <c r="AJ320" s="18" t="e">
        <f>RTSs_volumes!#REF!*AF320</f>
        <v>#REF!</v>
      </c>
      <c r="AK320" s="18" t="e">
        <f>RTSs_volumes!#REF!*AG320</f>
        <v>#REF!</v>
      </c>
      <c r="AL320" s="18" t="e">
        <f>RTSs_volumes!#REF!*AH320</f>
        <v>#REF!</v>
      </c>
      <c r="AM320" s="18" t="e">
        <f t="shared" si="30"/>
        <v>#REF!</v>
      </c>
      <c r="AN320" s="18" t="e">
        <f t="shared" si="31"/>
        <v>#REF!</v>
      </c>
      <c r="AO320" s="18" t="e">
        <f t="shared" si="32"/>
        <v>#REF!</v>
      </c>
      <c r="AP320" s="18" t="e">
        <f t="shared" si="33"/>
        <v>#REF!</v>
      </c>
      <c r="AQ320" s="18" t="e">
        <f t="shared" si="34"/>
        <v>#REF!</v>
      </c>
    </row>
    <row r="321" spans="7:43">
      <c r="G321">
        <v>794.50315599999999</v>
      </c>
      <c r="H321">
        <v>-1239.4249233600001</v>
      </c>
      <c r="J321">
        <v>23040.591523999999</v>
      </c>
      <c r="K321">
        <v>-17693.85925072552</v>
      </c>
      <c r="L321">
        <v>5346.7322732744797</v>
      </c>
      <c r="N321" s="14" t="s">
        <v>41</v>
      </c>
      <c r="O321" s="2">
        <v>2.7799999999999999E-3</v>
      </c>
      <c r="P321" s="2">
        <v>1.15E-2</v>
      </c>
      <c r="Q321" s="2">
        <v>2.7100000000000002E-3</v>
      </c>
      <c r="R321" s="1" t="e">
        <f>RTSs_volumes!#REF!*O321</f>
        <v>#REF!</v>
      </c>
      <c r="S321" s="1" t="e">
        <f>RTSs_volumes!#REF!*P321</f>
        <v>#REF!</v>
      </c>
      <c r="T321" s="1" t="e">
        <f>RTSs_volumes!#REF!*Q321</f>
        <v>#REF!</v>
      </c>
      <c r="U321" s="1" t="e">
        <f t="shared" si="28"/>
        <v>#REF!</v>
      </c>
      <c r="X321" s="15">
        <v>0.33616068181818204</v>
      </c>
      <c r="Y321" s="15">
        <v>7.1356577375000063E-2</v>
      </c>
      <c r="Z321" s="15">
        <v>22.386769816273137</v>
      </c>
      <c r="AA321" s="15">
        <v>22.794287075466318</v>
      </c>
      <c r="AB321" s="15">
        <v>7.3770461625000056E-3</v>
      </c>
      <c r="AC321" s="15">
        <v>1.5659200904943765E-3</v>
      </c>
      <c r="AD321" s="15">
        <v>0.49127766361811404</v>
      </c>
      <c r="AE321" s="15">
        <v>0.50022062987110838</v>
      </c>
      <c r="AF321" s="17" t="e">
        <f>X321*RTSs_volumes!#REF!</f>
        <v>#REF!</v>
      </c>
      <c r="AG321" s="17" t="e">
        <f>Y321*RTSs_volumes!#REF!</f>
        <v>#REF!</v>
      </c>
      <c r="AH321" s="17" t="e">
        <f>Z321*RTSs_volumes!#REF!</f>
        <v>#REF!</v>
      </c>
      <c r="AI321" s="17" t="e">
        <f t="shared" si="29"/>
        <v>#REF!</v>
      </c>
      <c r="AJ321" s="18" t="e">
        <f>RTSs_volumes!#REF!*AF321</f>
        <v>#REF!</v>
      </c>
      <c r="AK321" s="18" t="e">
        <f>RTSs_volumes!#REF!*AG321</f>
        <v>#REF!</v>
      </c>
      <c r="AL321" s="18" t="e">
        <f>RTSs_volumes!#REF!*AH321</f>
        <v>#REF!</v>
      </c>
      <c r="AM321" s="18" t="e">
        <f t="shared" si="30"/>
        <v>#REF!</v>
      </c>
      <c r="AN321" s="18" t="e">
        <f t="shared" si="31"/>
        <v>#REF!</v>
      </c>
      <c r="AO321" s="18" t="e">
        <f t="shared" si="32"/>
        <v>#REF!</v>
      </c>
      <c r="AP321" s="18" t="e">
        <f t="shared" si="33"/>
        <v>#REF!</v>
      </c>
      <c r="AQ321" s="18" t="e">
        <f t="shared" si="34"/>
        <v>#REF!</v>
      </c>
    </row>
    <row r="322" spans="7:43">
      <c r="G322">
        <v>1119.620406</v>
      </c>
      <c r="H322">
        <v>-1746.6078333600001</v>
      </c>
      <c r="J322">
        <v>32468.991774000002</v>
      </c>
      <c r="K322">
        <v>-24934.332517622071</v>
      </c>
      <c r="L322">
        <v>7534.6592563779304</v>
      </c>
      <c r="N322" s="14" t="s">
        <v>41</v>
      </c>
      <c r="O322" s="2">
        <v>2.7799999999999999E-3</v>
      </c>
      <c r="P322" s="2">
        <v>1.15E-2</v>
      </c>
      <c r="Q322" s="2">
        <v>2.7100000000000002E-3</v>
      </c>
      <c r="R322" s="1" t="e">
        <f>RTSs_volumes!#REF!*O322</f>
        <v>#REF!</v>
      </c>
      <c r="S322" s="1" t="e">
        <f>RTSs_volumes!#REF!*P322</f>
        <v>#REF!</v>
      </c>
      <c r="T322" s="1" t="e">
        <f>RTSs_volumes!#REF!*Q322</f>
        <v>#REF!</v>
      </c>
      <c r="U322" s="1" t="e">
        <f t="shared" si="28"/>
        <v>#REF!</v>
      </c>
      <c r="X322" s="15">
        <v>0.33616068181818204</v>
      </c>
      <c r="Y322" s="15">
        <v>7.1356577375000063E-2</v>
      </c>
      <c r="Z322" s="15">
        <v>22.386769816273137</v>
      </c>
      <c r="AA322" s="15">
        <v>22.794287075466318</v>
      </c>
      <c r="AB322" s="15">
        <v>7.3770461625000056E-3</v>
      </c>
      <c r="AC322" s="15">
        <v>1.5659200904943765E-3</v>
      </c>
      <c r="AD322" s="15">
        <v>0.49127766361811404</v>
      </c>
      <c r="AE322" s="15">
        <v>0.50022062987110838</v>
      </c>
      <c r="AF322" s="17" t="e">
        <f>X322*RTSs_volumes!#REF!</f>
        <v>#REF!</v>
      </c>
      <c r="AG322" s="17" t="e">
        <f>Y322*RTSs_volumes!#REF!</f>
        <v>#REF!</v>
      </c>
      <c r="AH322" s="17" t="e">
        <f>Z322*RTSs_volumes!#REF!</f>
        <v>#REF!</v>
      </c>
      <c r="AI322" s="17" t="e">
        <f t="shared" si="29"/>
        <v>#REF!</v>
      </c>
      <c r="AJ322" s="18" t="e">
        <f>RTSs_volumes!#REF!*AF322</f>
        <v>#REF!</v>
      </c>
      <c r="AK322" s="18" t="e">
        <f>RTSs_volumes!#REF!*AG322</f>
        <v>#REF!</v>
      </c>
      <c r="AL322" s="18" t="e">
        <f>RTSs_volumes!#REF!*AH322</f>
        <v>#REF!</v>
      </c>
      <c r="AM322" s="18" t="e">
        <f t="shared" si="30"/>
        <v>#REF!</v>
      </c>
      <c r="AN322" s="18" t="e">
        <f t="shared" si="31"/>
        <v>#REF!</v>
      </c>
      <c r="AO322" s="18" t="e">
        <f t="shared" si="32"/>
        <v>#REF!</v>
      </c>
      <c r="AP322" s="18" t="e">
        <f t="shared" si="33"/>
        <v>#REF!</v>
      </c>
      <c r="AQ322" s="18" t="e">
        <f t="shared" si="34"/>
        <v>#REF!</v>
      </c>
    </row>
    <row r="323" spans="7:43">
      <c r="G323">
        <v>276.57052599999997</v>
      </c>
      <c r="H323">
        <v>171.47372612000009</v>
      </c>
      <c r="J323">
        <v>8020.5452539999987</v>
      </c>
      <c r="K323">
        <v>2447.9352625406909</v>
      </c>
      <c r="L323">
        <v>10468.480516540691</v>
      </c>
      <c r="N323" s="14" t="s">
        <v>41</v>
      </c>
      <c r="O323" s="2">
        <v>2.7799999999999999E-3</v>
      </c>
      <c r="P323" s="2">
        <v>1.15E-2</v>
      </c>
      <c r="Q323" s="2">
        <v>2.7100000000000002E-3</v>
      </c>
      <c r="R323" s="1" t="e">
        <f>RTSs_volumes!#REF!*O323</f>
        <v>#REF!</v>
      </c>
      <c r="S323" s="1" t="e">
        <f>RTSs_volumes!#REF!*P323</f>
        <v>#REF!</v>
      </c>
      <c r="T323" s="1" t="e">
        <f>RTSs_volumes!#REF!*Q323</f>
        <v>#REF!</v>
      </c>
      <c r="U323" s="1" t="e">
        <f t="shared" si="28"/>
        <v>#REF!</v>
      </c>
      <c r="X323" s="15">
        <v>0.33616068181818204</v>
      </c>
      <c r="Y323" s="15">
        <v>7.1356577375000063E-2</v>
      </c>
      <c r="Z323" s="15">
        <v>22.386769816273137</v>
      </c>
      <c r="AA323" s="15">
        <v>22.794287075466318</v>
      </c>
      <c r="AB323" s="15">
        <v>7.3770461625000056E-3</v>
      </c>
      <c r="AC323" s="15">
        <v>1.5659200904943765E-3</v>
      </c>
      <c r="AD323" s="15">
        <v>0.49127766361811404</v>
      </c>
      <c r="AE323" s="15">
        <v>0.50022062987110838</v>
      </c>
      <c r="AF323" s="17" t="e">
        <f>X323*RTSs_volumes!#REF!</f>
        <v>#REF!</v>
      </c>
      <c r="AG323" s="17" t="e">
        <f>Y323*RTSs_volumes!#REF!</f>
        <v>#REF!</v>
      </c>
      <c r="AH323" s="17" t="e">
        <f>Z323*RTSs_volumes!#REF!</f>
        <v>#REF!</v>
      </c>
      <c r="AI323" s="17" t="e">
        <f t="shared" si="29"/>
        <v>#REF!</v>
      </c>
      <c r="AJ323" s="18" t="e">
        <f>RTSs_volumes!#REF!*AF323</f>
        <v>#REF!</v>
      </c>
      <c r="AK323" s="18" t="e">
        <f>RTSs_volumes!#REF!*AG323</f>
        <v>#REF!</v>
      </c>
      <c r="AL323" s="18" t="e">
        <f>RTSs_volumes!#REF!*AH323</f>
        <v>#REF!</v>
      </c>
      <c r="AM323" s="18" t="e">
        <f t="shared" si="30"/>
        <v>#REF!</v>
      </c>
      <c r="AN323" s="18" t="e">
        <f t="shared" si="31"/>
        <v>#REF!</v>
      </c>
      <c r="AO323" s="18" t="e">
        <f t="shared" si="32"/>
        <v>#REF!</v>
      </c>
      <c r="AP323" s="18" t="e">
        <f t="shared" si="33"/>
        <v>#REF!</v>
      </c>
      <c r="AQ323" s="18" t="e">
        <f t="shared" si="34"/>
        <v>#REF!</v>
      </c>
    </row>
    <row r="324" spans="7:43">
      <c r="G324">
        <v>1097.30547</v>
      </c>
      <c r="H324">
        <v>680.32939140000008</v>
      </c>
      <c r="J324">
        <v>31821.858629999999</v>
      </c>
      <c r="K324">
        <v>9712.2885530896565</v>
      </c>
      <c r="L324">
        <v>41534.147183089655</v>
      </c>
      <c r="N324" s="14" t="s">
        <v>41</v>
      </c>
      <c r="O324" s="2">
        <v>2.7799999999999999E-3</v>
      </c>
      <c r="P324" s="2">
        <v>1.15E-2</v>
      </c>
      <c r="Q324" s="2">
        <v>2.7100000000000002E-3</v>
      </c>
      <c r="R324" s="1" t="e">
        <f>RTSs_volumes!#REF!*O324</f>
        <v>#REF!</v>
      </c>
      <c r="S324" s="1" t="e">
        <f>RTSs_volumes!#REF!*P324</f>
        <v>#REF!</v>
      </c>
      <c r="T324" s="1" t="e">
        <f>RTSs_volumes!#REF!*Q324</f>
        <v>#REF!</v>
      </c>
      <c r="U324" s="1" t="e">
        <f>R324+S324+T324</f>
        <v>#REF!</v>
      </c>
      <c r="X324" s="15">
        <v>0.33616068181818204</v>
      </c>
      <c r="Y324" s="15">
        <v>7.1356577375000063E-2</v>
      </c>
      <c r="Z324" s="15">
        <v>22.386769816273137</v>
      </c>
      <c r="AA324" s="15">
        <v>22.794287075466318</v>
      </c>
      <c r="AB324" s="15">
        <v>7.3770461625000056E-3</v>
      </c>
      <c r="AC324" s="15">
        <v>1.5659200904943765E-3</v>
      </c>
      <c r="AD324" s="15">
        <v>0.49127766361811404</v>
      </c>
      <c r="AE324" s="15">
        <v>0.50022062987110838</v>
      </c>
      <c r="AF324" s="17" t="e">
        <f>X324*RTSs_volumes!#REF!</f>
        <v>#REF!</v>
      </c>
      <c r="AG324" s="17" t="e">
        <f>Y324*RTSs_volumes!#REF!</f>
        <v>#REF!</v>
      </c>
      <c r="AH324" s="17" t="e">
        <f>Z324*RTSs_volumes!#REF!</f>
        <v>#REF!</v>
      </c>
      <c r="AI324" s="17" t="e">
        <f>AF324+AG324+AH324</f>
        <v>#REF!</v>
      </c>
      <c r="AJ324" s="18" t="e">
        <f>RTSs_volumes!#REF!*AF324</f>
        <v>#REF!</v>
      </c>
      <c r="AK324" s="18" t="e">
        <f>RTSs_volumes!#REF!*AG324</f>
        <v>#REF!</v>
      </c>
      <c r="AL324" s="18" t="e">
        <f>RTSs_volumes!#REF!*AH324</f>
        <v>#REF!</v>
      </c>
      <c r="AM324" s="18" t="e">
        <f>AJ324+AK324+AL324</f>
        <v>#REF!</v>
      </c>
      <c r="AN324" s="18" t="e">
        <f t="shared" si="31"/>
        <v>#REF!</v>
      </c>
      <c r="AO324" s="18" t="e">
        <f t="shared" si="32"/>
        <v>#REF!</v>
      </c>
      <c r="AP324" s="18" t="e">
        <f t="shared" si="33"/>
        <v>#REF!</v>
      </c>
      <c r="AQ324" s="18" t="e">
        <f t="shared" si="34"/>
        <v>#REF!</v>
      </c>
    </row>
    <row r="325" spans="7:43">
      <c r="G325">
        <v>454.05211000000003</v>
      </c>
      <c r="H325">
        <v>-326.91751920000002</v>
      </c>
      <c r="J325">
        <v>13167.511190000001</v>
      </c>
      <c r="K325">
        <v>0</v>
      </c>
      <c r="L325">
        <v>13167.511190000001</v>
      </c>
      <c r="N325" s="14" t="s">
        <v>41</v>
      </c>
      <c r="O325" s="2">
        <v>2.7799999999999999E-3</v>
      </c>
      <c r="P325" s="2">
        <v>1.15E-2</v>
      </c>
      <c r="Q325" s="2">
        <v>2.7100000000000002E-3</v>
      </c>
      <c r="R325" s="1" t="e">
        <f>RTSs_volumes!#REF!*O325</f>
        <v>#REF!</v>
      </c>
      <c r="S325" s="1" t="e">
        <f>RTSs_volumes!#REF!*P325</f>
        <v>#REF!</v>
      </c>
      <c r="T325" s="1" t="e">
        <f>RTSs_volumes!#REF!*Q325</f>
        <v>#REF!</v>
      </c>
      <c r="U325" s="1" t="e">
        <f>R325+S325+T325</f>
        <v>#REF!</v>
      </c>
      <c r="X325" s="15">
        <v>0.33616068181818204</v>
      </c>
      <c r="Y325" s="15">
        <v>7.1356577375000063E-2</v>
      </c>
      <c r="Z325" s="15">
        <v>22.386769816273137</v>
      </c>
      <c r="AA325" s="15">
        <v>22.794287075466318</v>
      </c>
      <c r="AB325" s="15">
        <v>7.3770461625000056E-3</v>
      </c>
      <c r="AC325" s="15">
        <v>1.5659200904943765E-3</v>
      </c>
      <c r="AD325" s="15">
        <v>0.49127766361811404</v>
      </c>
      <c r="AE325" s="15">
        <v>0.50022062987110838</v>
      </c>
      <c r="AF325" s="17" t="e">
        <f>X325*RTSs_volumes!#REF!</f>
        <v>#REF!</v>
      </c>
      <c r="AG325" s="17" t="e">
        <f>Y325*RTSs_volumes!#REF!</f>
        <v>#REF!</v>
      </c>
      <c r="AH325" s="17" t="e">
        <f>Z325*RTSs_volumes!#REF!</f>
        <v>#REF!</v>
      </c>
      <c r="AI325" s="17" t="e">
        <f>AF325+AG325+AH325</f>
        <v>#REF!</v>
      </c>
      <c r="AJ325" s="18" t="e">
        <f>RTSs_volumes!#REF!*AF325</f>
        <v>#REF!</v>
      </c>
      <c r="AK325" s="18" t="e">
        <f>RTSs_volumes!#REF!*AG325</f>
        <v>#REF!</v>
      </c>
      <c r="AL325" s="18" t="e">
        <f>RTSs_volumes!#REF!*AH325</f>
        <v>#REF!</v>
      </c>
      <c r="AM325" s="18" t="e">
        <f>AJ325+AK325+AL325</f>
        <v>#REF!</v>
      </c>
      <c r="AN325" s="18" t="e">
        <f t="shared" si="31"/>
        <v>#REF!</v>
      </c>
      <c r="AO325" s="18" t="e">
        <f t="shared" si="32"/>
        <v>#REF!</v>
      </c>
      <c r="AP325" s="18" t="e">
        <f t="shared" si="33"/>
        <v>#REF!</v>
      </c>
      <c r="AQ325" s="18" t="e">
        <f t="shared" si="34"/>
        <v>#REF!</v>
      </c>
    </row>
    <row r="326" spans="7:43">
      <c r="G326">
        <v>418.91782400000005</v>
      </c>
      <c r="H326">
        <v>460.80960639999995</v>
      </c>
      <c r="J326">
        <v>12148.616896000001</v>
      </c>
      <c r="K326">
        <v>6578.4543810206887</v>
      </c>
      <c r="L326">
        <v>18727.071277020688</v>
      </c>
      <c r="N326" s="14" t="s">
        <v>42</v>
      </c>
      <c r="O326" s="2">
        <v>2.7799999999999999E-3</v>
      </c>
      <c r="P326" s="2">
        <v>1.15E-2</v>
      </c>
      <c r="Q326" s="2">
        <v>2.7100000000000002E-3</v>
      </c>
      <c r="R326" s="1" t="e">
        <f>RTSs_volumes!#REF!*O326</f>
        <v>#REF!</v>
      </c>
      <c r="S326" s="1" t="e">
        <f>RTSs_volumes!#REF!*P326</f>
        <v>#REF!</v>
      </c>
      <c r="T326" s="1" t="e">
        <f>RTSs_volumes!#REF!*Q326</f>
        <v>#REF!</v>
      </c>
      <c r="U326" s="1" t="e">
        <f>R326+S326+T326</f>
        <v>#REF!</v>
      </c>
      <c r="X326" s="13">
        <v>1.1043998933333314</v>
      </c>
      <c r="Y326" s="13">
        <v>0.20881165794270723</v>
      </c>
      <c r="Z326" s="13">
        <v>9.4819604986898636</v>
      </c>
      <c r="AA326" s="13">
        <v>10.795172049965903</v>
      </c>
      <c r="AB326" s="13">
        <v>0</v>
      </c>
      <c r="AC326" s="13">
        <v>0</v>
      </c>
      <c r="AD326" s="13">
        <v>0</v>
      </c>
      <c r="AE326" s="13">
        <v>0</v>
      </c>
      <c r="AF326" s="17" t="e">
        <f>X326*RTSs_volumes!#REF!</f>
        <v>#REF!</v>
      </c>
      <c r="AG326" s="17" t="e">
        <f>Y326*RTSs_volumes!#REF!</f>
        <v>#REF!</v>
      </c>
      <c r="AH326" s="17" t="e">
        <f>Z326*RTSs_volumes!#REF!</f>
        <v>#REF!</v>
      </c>
      <c r="AI326" s="17" t="e">
        <f>AF326+AG326+AH326</f>
        <v>#REF!</v>
      </c>
      <c r="AJ326" s="18" t="e">
        <f>RTSs_volumes!#REF!*AF326</f>
        <v>#REF!</v>
      </c>
      <c r="AK326" s="18" t="e">
        <f>RTSs_volumes!#REF!*AG326</f>
        <v>#REF!</v>
      </c>
      <c r="AL326" s="18" t="e">
        <f>RTSs_volumes!#REF!*AH326</f>
        <v>#REF!</v>
      </c>
      <c r="AM326" s="18" t="e">
        <f>AJ326+AK326+AL326</f>
        <v>#REF!</v>
      </c>
      <c r="AN326" s="18" t="e">
        <f t="shared" si="31"/>
        <v>#REF!</v>
      </c>
      <c r="AO326" s="18" t="e">
        <f t="shared" si="32"/>
        <v>#REF!</v>
      </c>
      <c r="AP326" s="18" t="e">
        <f t="shared" si="33"/>
        <v>#REF!</v>
      </c>
      <c r="AQ326" s="18" t="e">
        <f t="shared" si="34"/>
        <v>#REF!</v>
      </c>
    </row>
    <row r="327" spans="7:43">
      <c r="N327" s="14" t="s">
        <v>42</v>
      </c>
      <c r="O327" s="2">
        <v>2.7799999999999999E-3</v>
      </c>
      <c r="P327" s="2">
        <v>1.15E-2</v>
      </c>
      <c r="Q327" s="2">
        <v>2.7100000000000002E-3</v>
      </c>
      <c r="R327" s="1" t="e">
        <f>RTSs_volumes!#REF!*O327</f>
        <v>#REF!</v>
      </c>
      <c r="S327" s="1" t="e">
        <f>RTSs_volumes!#REF!*P327</f>
        <v>#REF!</v>
      </c>
      <c r="T327" s="1" t="e">
        <f>RTSs_volumes!#REF!*Q327</f>
        <v>#REF!</v>
      </c>
      <c r="U327" s="1" t="e">
        <f>R327+S327+T327</f>
        <v>#REF!</v>
      </c>
      <c r="X327" s="15">
        <v>1.1043998933333314</v>
      </c>
      <c r="Y327" s="15">
        <v>0.20881165794270723</v>
      </c>
      <c r="Z327" s="15">
        <v>9.4819604986898636</v>
      </c>
      <c r="AA327" s="15">
        <v>10.795172049965903</v>
      </c>
      <c r="AB327" s="15">
        <v>0</v>
      </c>
      <c r="AC327" s="15">
        <v>0</v>
      </c>
      <c r="AD327" s="15">
        <v>0</v>
      </c>
      <c r="AE327" s="15">
        <v>0</v>
      </c>
      <c r="AF327" s="17" t="e">
        <f>X327*RTSs_volumes!#REF!</f>
        <v>#REF!</v>
      </c>
      <c r="AG327" s="17" t="e">
        <f>Y327*RTSs_volumes!#REF!</f>
        <v>#REF!</v>
      </c>
      <c r="AH327" s="17" t="e">
        <f>Z327*RTSs_volumes!#REF!</f>
        <v>#REF!</v>
      </c>
      <c r="AI327" s="17" t="e">
        <f>AF327+AG327+AH327</f>
        <v>#REF!</v>
      </c>
      <c r="AJ327" s="18" t="e">
        <f>RTSs_volumes!#REF!*AF327</f>
        <v>#REF!</v>
      </c>
      <c r="AK327" s="18" t="e">
        <f>RTSs_volumes!#REF!*AG327</f>
        <v>#REF!</v>
      </c>
      <c r="AL327" s="18" t="e">
        <f>RTSs_volumes!#REF!*AH327</f>
        <v>#REF!</v>
      </c>
      <c r="AM327" s="18" t="e">
        <f>AJ327+AK327+AL327</f>
        <v>#REF!</v>
      </c>
      <c r="AN327" s="18" t="e">
        <f t="shared" si="31"/>
        <v>#REF!</v>
      </c>
      <c r="AO327" s="18" t="e">
        <f t="shared" si="32"/>
        <v>#REF!</v>
      </c>
      <c r="AP327" s="18" t="e">
        <f t="shared" si="33"/>
        <v>#REF!</v>
      </c>
      <c r="AQ327" s="18" t="e">
        <f t="shared" si="34"/>
        <v>#REF!</v>
      </c>
    </row>
    <row r="328" spans="7:43">
      <c r="N328" s="14" t="s">
        <v>43</v>
      </c>
      <c r="O328" s="2">
        <v>2.7799999999999999E-3</v>
      </c>
      <c r="P328" s="2">
        <v>1.15E-2</v>
      </c>
      <c r="Q328" s="2">
        <v>2.7100000000000002E-3</v>
      </c>
      <c r="R328" s="1" t="e">
        <f>RTSs_volumes!#REF!*O328</f>
        <v>#REF!</v>
      </c>
      <c r="S328" s="1" t="e">
        <f>RTSs_volumes!#REF!*P328</f>
        <v>#REF!</v>
      </c>
      <c r="T328" s="1" t="e">
        <f>RTSs_volumes!#REF!*Q328</f>
        <v>#REF!</v>
      </c>
      <c r="U328" s="1" t="e">
        <f>R328+S328+T328</f>
        <v>#REF!</v>
      </c>
      <c r="X328" s="16">
        <v>1.5982930133333331</v>
      </c>
      <c r="Y328" s="16">
        <v>0</v>
      </c>
      <c r="Z328" s="16">
        <v>17.871364135948767</v>
      </c>
      <c r="AA328" s="16">
        <v>19.469657149282099</v>
      </c>
      <c r="AB328" s="16">
        <v>7.5340336062506659E-3</v>
      </c>
      <c r="AC328" s="16">
        <v>0</v>
      </c>
      <c r="AD328" s="16">
        <v>8.42420362640353E-2</v>
      </c>
      <c r="AE328" s="16">
        <v>9.177606987028597E-2</v>
      </c>
      <c r="AF328" s="17" t="e">
        <f>X328*RTSs_volumes!#REF!</f>
        <v>#REF!</v>
      </c>
      <c r="AG328" s="17" t="e">
        <f>Y328*RTSs_volumes!#REF!</f>
        <v>#REF!</v>
      </c>
      <c r="AH328" s="17" t="e">
        <f>Z328*RTSs_volumes!#REF!</f>
        <v>#REF!</v>
      </c>
      <c r="AI328" s="17" t="e">
        <f>AF328+AG328+AH328</f>
        <v>#REF!</v>
      </c>
      <c r="AJ328" s="18" t="e">
        <f>RTSs_volumes!#REF!*AF328</f>
        <v>#REF!</v>
      </c>
      <c r="AK328" s="18" t="e">
        <f>RTSs_volumes!#REF!*AG328</f>
        <v>#REF!</v>
      </c>
      <c r="AL328" s="18" t="e">
        <f>RTSs_volumes!#REF!*AH328</f>
        <v>#REF!</v>
      </c>
      <c r="AM328" s="18" t="e">
        <f>AJ328+AK328+AL328</f>
        <v>#REF!</v>
      </c>
      <c r="AN328" s="18" t="e">
        <f t="shared" si="31"/>
        <v>#REF!</v>
      </c>
      <c r="AO328" s="18" t="e">
        <f t="shared" si="32"/>
        <v>#REF!</v>
      </c>
      <c r="AP328" s="18" t="e">
        <f t="shared" si="33"/>
        <v>#REF!</v>
      </c>
      <c r="AQ328" s="18" t="e">
        <f t="shared" si="34"/>
        <v>#REF!</v>
      </c>
    </row>
  </sheetData>
  <sortState ref="A2:D46">
    <sortCondition ref="A2:A46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RTSs_volumes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 Ramage</dc:creator>
  <cp:lastModifiedBy>Justine Ramage</cp:lastModifiedBy>
  <dcterms:created xsi:type="dcterms:W3CDTF">2017-01-09T15:48:15Z</dcterms:created>
  <dcterms:modified xsi:type="dcterms:W3CDTF">2017-10-18T13:29:28Z</dcterms:modified>
</cp:coreProperties>
</file>