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iral calcification\Biogeoscience\Review\"/>
    </mc:Choice>
  </mc:AlternateContent>
  <bookViews>
    <workbookView xWindow="0" yWindow="0" windowWidth="13365" windowHeight="3420" activeTab="2"/>
  </bookViews>
  <sheets>
    <sheet name="Sheet1" sheetId="1" r:id="rId1"/>
    <sheet name="CO2Calc" sheetId="2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2" l="1"/>
  <c r="T10" i="2"/>
  <c r="T11" i="2"/>
  <c r="T12" i="2"/>
  <c r="T13" i="2"/>
  <c r="T14" i="2"/>
  <c r="V3" i="2"/>
  <c r="V4" i="2"/>
  <c r="V5" i="2"/>
  <c r="V6" i="2"/>
  <c r="V7" i="2"/>
  <c r="V9" i="2"/>
  <c r="V10" i="2"/>
  <c r="V11" i="2"/>
  <c r="V12" i="2"/>
  <c r="V13" i="2"/>
  <c r="V14" i="2"/>
  <c r="V2" i="2"/>
  <c r="T3" i="2"/>
  <c r="T4" i="2"/>
  <c r="T5" i="2"/>
  <c r="T6" i="2"/>
  <c r="T7" i="2"/>
  <c r="T2" i="2"/>
</calcChain>
</file>

<file path=xl/sharedStrings.xml><?xml version="1.0" encoding="utf-8"?>
<sst xmlns="http://schemas.openxmlformats.org/spreadsheetml/2006/main" count="209" uniqueCount="103">
  <si>
    <t>Mg</t>
  </si>
  <si>
    <t>Ca</t>
  </si>
  <si>
    <t>Time</t>
  </si>
  <si>
    <t>Mg/Ca</t>
  </si>
  <si>
    <t>Bac</t>
  </si>
  <si>
    <t>TA</t>
  </si>
  <si>
    <t>DIC</t>
  </si>
  <si>
    <t>d</t>
  </si>
  <si>
    <t>uM/KG</t>
  </si>
  <si>
    <t>Mg(Erro)</t>
    <phoneticPr fontId="1" type="noConversion"/>
  </si>
  <si>
    <t>Ca(Erro)</t>
    <phoneticPr fontId="1" type="noConversion"/>
  </si>
  <si>
    <t>Virus</t>
    <phoneticPr fontId="1" type="noConversion"/>
  </si>
  <si>
    <t>salinity</t>
  </si>
  <si>
    <t>%</t>
    <phoneticPr fontId="1" type="noConversion"/>
  </si>
  <si>
    <t>Salinity (PSU)</t>
  </si>
  <si>
    <t>Ca (calculated from Salinity) (µmol/kgSW)</t>
  </si>
  <si>
    <t>Ca (from User Input)</t>
  </si>
  <si>
    <t>TA (µmol/kgSW)</t>
  </si>
  <si>
    <t>TCO2 (µmol/kgSW)</t>
  </si>
  <si>
    <t>pH</t>
  </si>
  <si>
    <t>fCO2 (µatm)</t>
  </si>
  <si>
    <t>pCO2 (µatm)</t>
  </si>
  <si>
    <t>CO3 (µmol/kgSW)</t>
  </si>
  <si>
    <t>HCO3 (µmol/kgSW)</t>
  </si>
  <si>
    <t>CO2 (µmol/kgSW)</t>
  </si>
  <si>
    <t>B Alk (µmol/kgSW)</t>
  </si>
  <si>
    <t>OH (µmol/kgSW)</t>
  </si>
  <si>
    <t>Ω Ca (calculated from Salinity)</t>
  </si>
  <si>
    <t>Ω Ar (calculated from Salinity)</t>
  </si>
  <si>
    <t>Ω Ca (calculated from User Ca)</t>
  </si>
  <si>
    <t>Ω Ar (calculated from User Ca)</t>
  </si>
  <si>
    <t>xCO2  (dry at 1 atm) (ppm)</t>
  </si>
  <si>
    <t>Boron (µmol/kgSW)</t>
  </si>
  <si>
    <t>Fluoride (µmol/kgSW)</t>
  </si>
  <si>
    <t>Sulfate (µmol/kgSW)</t>
  </si>
  <si>
    <t>K0 (µmol/kgSW)</t>
  </si>
  <si>
    <t>K1 (µmol/kgSW)</t>
  </si>
  <si>
    <t>K2 (µmol/kgSW)</t>
  </si>
  <si>
    <t>KP1 (µmol/kgSW)</t>
  </si>
  <si>
    <t>KP2 (µmol/kgSW)</t>
  </si>
  <si>
    <t>KP3 (µmol/kgSW)</t>
  </si>
  <si>
    <t>KB (µmol/kgSW)</t>
  </si>
  <si>
    <t>KF (µmol/kgSW)</t>
  </si>
  <si>
    <t>KS (µmol/kgSW)</t>
  </si>
  <si>
    <t>KSi (µmol/kgSW)</t>
  </si>
  <si>
    <t>KW ((mol/kgSW)^2)</t>
  </si>
  <si>
    <t>FugFac</t>
  </si>
  <si>
    <t>VPFac</t>
  </si>
  <si>
    <t>K1/K2 Preference</t>
  </si>
  <si>
    <t>KHSO4 Preference</t>
  </si>
  <si>
    <t>pH Scale Preference</t>
  </si>
  <si>
    <t>Boron Preference</t>
  </si>
  <si>
    <t>K1, K2 from Mehrbach et al., 1973 refit by Dickson and Millero, 1987</t>
  </si>
  <si>
    <t>Dickson, 1990</t>
  </si>
  <si>
    <t>Total scale (mol/kg-SW)</t>
  </si>
  <si>
    <t>Uppstrom, 1974</t>
  </si>
  <si>
    <t>Revelle</t>
    <phoneticPr fontId="1" type="noConversion"/>
  </si>
  <si>
    <t>Day</t>
    <phoneticPr fontId="1" type="noConversion"/>
  </si>
  <si>
    <t>SI</t>
    <phoneticPr fontId="1" type="noConversion"/>
  </si>
  <si>
    <t>TA (Erro)</t>
    <phoneticPr fontId="1" type="noConversion"/>
  </si>
  <si>
    <t>ND</t>
    <phoneticPr fontId="1" type="noConversion"/>
  </si>
  <si>
    <t>Bac(Erro)</t>
    <phoneticPr fontId="1" type="noConversion"/>
  </si>
  <si>
    <t>number/ml</t>
    <phoneticPr fontId="1" type="noConversion"/>
  </si>
  <si>
    <t>mg/L</t>
    <phoneticPr fontId="1" type="noConversion"/>
  </si>
  <si>
    <t>atomic ratio</t>
    <phoneticPr fontId="1" type="noConversion"/>
  </si>
  <si>
    <t>C</t>
    <phoneticPr fontId="1" type="noConversion"/>
  </si>
  <si>
    <t>C+P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</si>
  <si>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</si>
  <si>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</si>
  <si>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</si>
  <si>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</si>
  <si>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</si>
  <si>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</si>
  <si>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</si>
  <si>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</si>
  <si>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Cyanobacteria</t>
    <phoneticPr fontId="1" type="noConversion"/>
  </si>
  <si>
    <t>Cyanobacteria+cyanophage</t>
    <phoneticPr fontId="1" type="noConversion"/>
  </si>
  <si>
    <t>ND</t>
    <phoneticPr fontId="1" type="noConversion"/>
  </si>
  <si>
    <t>/</t>
  </si>
  <si>
    <t>/</t>
    <phoneticPr fontId="1" type="noConversion"/>
  </si>
  <si>
    <t>/</t>
    <phoneticPr fontId="1" type="noConversion"/>
  </si>
  <si>
    <t>Phase</t>
  </si>
  <si>
    <t>C1-6</t>
    <phoneticPr fontId="5" type="noConversion"/>
  </si>
  <si>
    <t>C1-8</t>
    <phoneticPr fontId="5" type="noConversion"/>
  </si>
  <si>
    <t>C1-10</t>
    <phoneticPr fontId="5" type="noConversion"/>
  </si>
  <si>
    <t>C1-13</t>
    <phoneticPr fontId="5" type="noConversion"/>
  </si>
  <si>
    <t>C1-14</t>
    <phoneticPr fontId="5" type="noConversion"/>
  </si>
  <si>
    <t>C1-15</t>
    <phoneticPr fontId="5" type="noConversion"/>
  </si>
  <si>
    <t>Cyanbacteria</t>
    <phoneticPr fontId="5" type="noConversion"/>
  </si>
  <si>
    <t>pH</t>
    <phoneticPr fontId="5" type="noConversion"/>
  </si>
  <si>
    <t>Aragonite</t>
    <phoneticPr fontId="5" type="noConversion"/>
  </si>
  <si>
    <t>Brucite</t>
  </si>
  <si>
    <t>ACC</t>
  </si>
  <si>
    <t>vaterite</t>
  </si>
  <si>
    <t>CP1-6</t>
    <phoneticPr fontId="5" type="noConversion"/>
  </si>
  <si>
    <t>CP1-8</t>
    <phoneticPr fontId="5" type="noConversion"/>
  </si>
  <si>
    <t>CP1-10</t>
    <phoneticPr fontId="5" type="noConversion"/>
  </si>
  <si>
    <t>CP1-13</t>
    <phoneticPr fontId="5" type="noConversion"/>
  </si>
  <si>
    <t>CP1-14</t>
    <phoneticPr fontId="5" type="noConversion"/>
  </si>
  <si>
    <t>CP1-15</t>
    <phoneticPr fontId="5" type="noConversion"/>
  </si>
  <si>
    <t>Cyanbacteria + Phage</t>
    <phoneticPr fontId="5" type="noConversion"/>
  </si>
  <si>
    <t>pH</t>
    <phoneticPr fontId="5" type="noConversion"/>
  </si>
  <si>
    <t>Aragonite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</si>
</sst>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2" fontId="0" fillId="3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4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4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1" fontId="0" fillId="4" borderId="1" xfId="0" applyNumberFormat="1" applyFill="1" applyBorder="1">
      <alignment vertical="center"/>
    </xf>
    <xf numFmtId="11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177" fontId="0" fillId="4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176" fontId="0" fillId="5" borderId="1" xfId="0" applyNumberFormat="1" applyFill="1" applyBorder="1">
      <alignment vertical="center"/>
    </xf>
    <xf numFmtId="0" fontId="0" fillId="5" borderId="0" xfId="0" applyFill="1">
      <alignment vertical="center"/>
    </xf>
    <xf numFmtId="0" fontId="0" fillId="4" borderId="1" xfId="0" applyFill="1" applyBorder="1" applyAlignment="1">
      <alignment horizontal="left" vertical="center"/>
    </xf>
    <xf numFmtId="0" fontId="3" fillId="5" borderId="1" xfId="0" applyFont="1" applyFill="1" applyBorder="1">
      <alignment vertical="center"/>
    </xf>
    <xf numFmtId="2" fontId="3" fillId="3" borderId="1" xfId="0" applyNumberFormat="1" applyFont="1" applyFill="1" applyBorder="1">
      <alignment vertical="center"/>
    </xf>
    <xf numFmtId="2" fontId="3" fillId="5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5" borderId="1" xfId="0" applyNumberFormat="1" applyFont="1" applyFill="1" applyBorder="1">
      <alignment vertical="center"/>
    </xf>
    <xf numFmtId="177" fontId="3" fillId="4" borderId="1" xfId="0" applyNumberFormat="1" applyFont="1" applyFill="1" applyBorder="1">
      <alignment vertical="center"/>
    </xf>
    <xf numFmtId="177" fontId="3" fillId="5" borderId="1" xfId="0" applyNumberFormat="1" applyFont="1" applyFill="1" applyBorder="1">
      <alignment vertical="center"/>
    </xf>
    <xf numFmtId="11" fontId="3" fillId="4" borderId="1" xfId="0" applyNumberFormat="1" applyFont="1" applyFill="1" applyBorder="1">
      <alignment vertical="center"/>
    </xf>
    <xf numFmtId="11" fontId="3" fillId="5" borderId="1" xfId="0" applyNumberFormat="1" applyFont="1" applyFill="1" applyBorder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2" fontId="4" fillId="3" borderId="1" xfId="0" applyNumberFormat="1" applyFont="1" applyFill="1" applyBorder="1">
      <alignment vertical="center"/>
    </xf>
    <xf numFmtId="2" fontId="4" fillId="5" borderId="1" xfId="0" applyNumberFormat="1" applyFont="1" applyFill="1" applyBorder="1">
      <alignment vertical="center"/>
    </xf>
    <xf numFmtId="176" fontId="4" fillId="4" borderId="1" xfId="0" applyNumberFormat="1" applyFont="1" applyFill="1" applyBorder="1">
      <alignment vertical="center"/>
    </xf>
    <xf numFmtId="176" fontId="4" fillId="5" borderId="1" xfId="0" applyNumberFormat="1" applyFont="1" applyFill="1" applyBorder="1">
      <alignment vertical="center"/>
    </xf>
    <xf numFmtId="177" fontId="4" fillId="4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1" fontId="4" fillId="4" borderId="1" xfId="0" applyNumberFormat="1" applyFont="1" applyFill="1" applyBorder="1">
      <alignment vertical="center"/>
    </xf>
    <xf numFmtId="11" fontId="4" fillId="5" borderId="1" xfId="0" applyNumberFormat="1" applyFont="1" applyFill="1" applyBorder="1">
      <alignment vertical="center"/>
    </xf>
    <xf numFmtId="0" fontId="4" fillId="4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2" fontId="4" fillId="4" borderId="1" xfId="0" applyNumberFormat="1" applyFont="1" applyFill="1" applyBorder="1">
      <alignment vertical="center"/>
    </xf>
    <xf numFmtId="2" fontId="4" fillId="4" borderId="1" xfId="0" applyNumberFormat="1" applyFont="1" applyFill="1" applyBorder="1" applyAlignment="1">
      <alignment horizontal="left" vertical="center"/>
    </xf>
    <xf numFmtId="2" fontId="4" fillId="5" borderId="1" xfId="0" applyNumberFormat="1" applyFont="1" applyFill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76" fontId="3" fillId="5" borderId="1" xfId="0" applyNumberFormat="1" applyFont="1" applyFill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>
      <alignment vertical="center"/>
    </xf>
    <xf numFmtId="11" fontId="0" fillId="0" borderId="0" xfId="0" applyNumberFormat="1">
      <alignment vertical="center"/>
    </xf>
    <xf numFmtId="11" fontId="4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2" fontId="0" fillId="0" borderId="0" xfId="0" applyNumberFormat="1" applyAlignment="1"/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0"/>
  <sheetViews>
    <sheetView zoomScaleNormal="100" workbookViewId="0">
      <selection activeCell="R10" sqref="R10"/>
    </sheetView>
  </sheetViews>
  <sheetFormatPr defaultRowHeight="13.5"/>
  <cols>
    <col min="1" max="1" width="5.25" customWidth="1"/>
    <col min="2" max="2" width="6.75" style="1" customWidth="1"/>
    <col min="3" max="3" width="6.875" style="1" customWidth="1"/>
    <col min="4" max="4" width="7.875" customWidth="1"/>
    <col min="5" max="5" width="8.125" customWidth="1"/>
    <col min="6" max="6" width="7.75" customWidth="1"/>
    <col min="7" max="7" width="8.125" customWidth="1"/>
    <col min="8" max="8" width="7.125" customWidth="1"/>
    <col min="9" max="9" width="8.625" customWidth="1"/>
    <col min="10" max="10" width="6.25" customWidth="1"/>
    <col min="11" max="11" width="8.625" customWidth="1"/>
    <col min="12" max="12" width="7" customWidth="1"/>
    <col min="13" max="13" width="7.5" customWidth="1"/>
    <col min="14" max="14" width="10.125" customWidth="1"/>
    <col min="15" max="15" width="10.375" style="7" customWidth="1"/>
    <col min="16" max="16" width="10.625" customWidth="1"/>
    <col min="17" max="17" width="11.25" style="7" customWidth="1"/>
    <col min="18" max="18" width="9.125" customWidth="1"/>
    <col min="19" max="19" width="8.5" bestFit="1" customWidth="1"/>
    <col min="20" max="20" width="8.75" style="7" customWidth="1"/>
    <col min="21" max="21" width="8.5" bestFit="1" customWidth="1"/>
    <col min="22" max="22" width="7.875" style="7" customWidth="1"/>
    <col min="23" max="24" width="9.25" bestFit="1" customWidth="1"/>
  </cols>
  <sheetData>
    <row r="1" spans="1:75">
      <c r="A1" s="21" t="s">
        <v>2</v>
      </c>
      <c r="B1" s="21" t="s">
        <v>12</v>
      </c>
      <c r="C1" s="21" t="s">
        <v>12</v>
      </c>
      <c r="D1" s="21" t="s">
        <v>0</v>
      </c>
      <c r="E1" s="21" t="s">
        <v>9</v>
      </c>
      <c r="F1" s="21" t="s">
        <v>0</v>
      </c>
      <c r="G1" s="21" t="s">
        <v>9</v>
      </c>
      <c r="H1" s="21" t="s">
        <v>1</v>
      </c>
      <c r="I1" s="21" t="s">
        <v>10</v>
      </c>
      <c r="J1" s="21" t="s">
        <v>1</v>
      </c>
      <c r="K1" s="21" t="s">
        <v>10</v>
      </c>
      <c r="L1" s="21" t="s">
        <v>3</v>
      </c>
      <c r="M1" s="21" t="s">
        <v>3</v>
      </c>
      <c r="N1" s="21" t="s">
        <v>4</v>
      </c>
      <c r="O1" s="21" t="s">
        <v>61</v>
      </c>
      <c r="P1" s="21" t="s">
        <v>4</v>
      </c>
      <c r="Q1" s="21" t="s">
        <v>61</v>
      </c>
      <c r="R1" s="21" t="s">
        <v>11</v>
      </c>
      <c r="S1" s="21" t="s">
        <v>5</v>
      </c>
      <c r="T1" s="21" t="s">
        <v>59</v>
      </c>
      <c r="U1" s="21" t="s">
        <v>5</v>
      </c>
      <c r="V1" s="21" t="s">
        <v>59</v>
      </c>
      <c r="W1" s="21" t="s">
        <v>6</v>
      </c>
      <c r="X1" s="21" t="s">
        <v>6</v>
      </c>
    </row>
    <row r="2" spans="1:75">
      <c r="A2" s="21" t="s">
        <v>7</v>
      </c>
      <c r="B2" s="21" t="s">
        <v>13</v>
      </c>
      <c r="C2" s="21" t="s">
        <v>13</v>
      </c>
      <c r="D2" s="21" t="s">
        <v>63</v>
      </c>
      <c r="E2" s="21" t="s">
        <v>63</v>
      </c>
      <c r="F2" s="21" t="s">
        <v>63</v>
      </c>
      <c r="G2" s="21" t="s">
        <v>63</v>
      </c>
      <c r="H2" s="21" t="s">
        <v>63</v>
      </c>
      <c r="I2" s="21" t="s">
        <v>63</v>
      </c>
      <c r="J2" s="21" t="s">
        <v>63</v>
      </c>
      <c r="K2" s="21" t="s">
        <v>63</v>
      </c>
      <c r="L2" s="21" t="s">
        <v>64</v>
      </c>
      <c r="M2" s="21" t="s">
        <v>64</v>
      </c>
      <c r="N2" s="21" t="s">
        <v>62</v>
      </c>
      <c r="O2" s="21" t="s">
        <v>62</v>
      </c>
      <c r="P2" s="21" t="s">
        <v>62</v>
      </c>
      <c r="Q2" s="21" t="s">
        <v>62</v>
      </c>
      <c r="R2" s="21" t="s">
        <v>62</v>
      </c>
      <c r="S2" s="21" t="s">
        <v>8</v>
      </c>
      <c r="T2" s="21" t="s">
        <v>8</v>
      </c>
      <c r="U2" s="21" t="s">
        <v>8</v>
      </c>
      <c r="V2" s="21" t="s">
        <v>8</v>
      </c>
      <c r="W2" s="21" t="s">
        <v>8</v>
      </c>
      <c r="X2" s="21" t="s">
        <v>8</v>
      </c>
    </row>
    <row r="3" spans="1:75">
      <c r="A3" s="8"/>
      <c r="B3" s="9" t="s">
        <v>65</v>
      </c>
      <c r="C3" s="8" t="s">
        <v>66</v>
      </c>
      <c r="D3" s="10" t="s">
        <v>67</v>
      </c>
      <c r="E3" s="10" t="s">
        <v>68</v>
      </c>
      <c r="F3" s="8" t="s">
        <v>66</v>
      </c>
      <c r="G3" s="8" t="s">
        <v>66</v>
      </c>
      <c r="H3" s="10" t="s">
        <v>69</v>
      </c>
      <c r="I3" s="10" t="s">
        <v>70</v>
      </c>
      <c r="J3" s="52" t="s">
        <v>66</v>
      </c>
      <c r="K3" s="8" t="s">
        <v>66</v>
      </c>
      <c r="L3" s="10" t="s">
        <v>71</v>
      </c>
      <c r="M3" s="8" t="s">
        <v>66</v>
      </c>
      <c r="N3" s="10" t="s">
        <v>72</v>
      </c>
      <c r="O3" s="10" t="s">
        <v>73</v>
      </c>
      <c r="P3" s="8" t="s">
        <v>66</v>
      </c>
      <c r="Q3" s="8" t="s">
        <v>66</v>
      </c>
      <c r="R3" s="8" t="s">
        <v>66</v>
      </c>
      <c r="S3" s="10" t="s">
        <v>74</v>
      </c>
      <c r="T3" s="10" t="s">
        <v>73</v>
      </c>
      <c r="U3" s="8" t="s">
        <v>66</v>
      </c>
      <c r="V3" s="8" t="s">
        <v>66</v>
      </c>
      <c r="W3" s="10" t="s">
        <v>67</v>
      </c>
      <c r="X3" s="8" t="s">
        <v>66</v>
      </c>
    </row>
    <row r="4" spans="1:75">
      <c r="A4" s="8">
        <v>1</v>
      </c>
      <c r="B4" s="11">
        <v>27.677299999999999</v>
      </c>
      <c r="C4" s="12">
        <v>27.446510000000004</v>
      </c>
      <c r="D4" s="13" t="s">
        <v>60</v>
      </c>
      <c r="E4" s="10" t="s">
        <v>60</v>
      </c>
      <c r="F4" s="49">
        <v>1132.0883100000001</v>
      </c>
      <c r="G4" s="14">
        <v>2.5942400000000001</v>
      </c>
      <c r="H4" s="15" t="s">
        <v>60</v>
      </c>
      <c r="I4" s="15"/>
      <c r="J4" s="49">
        <v>319.90460000000002</v>
      </c>
      <c r="K4" s="14">
        <v>1.23237</v>
      </c>
      <c r="L4" s="10"/>
      <c r="M4" s="16">
        <v>5.8980499999999996</v>
      </c>
      <c r="N4" s="17">
        <v>306255.63299999997</v>
      </c>
      <c r="O4" s="17">
        <v>12818792.620999999</v>
      </c>
      <c r="P4" s="18">
        <v>507045.75</v>
      </c>
      <c r="Q4" s="18">
        <v>1314938.645</v>
      </c>
      <c r="R4" s="8" t="s">
        <v>79</v>
      </c>
      <c r="S4" s="13">
        <v>3828.6584133333331</v>
      </c>
      <c r="T4" s="13">
        <v>8.9088812040769998</v>
      </c>
      <c r="U4" s="12">
        <v>3866.3288402535304</v>
      </c>
      <c r="V4" s="12">
        <v>17.208766411283257</v>
      </c>
      <c r="W4" s="24">
        <v>2101.3827299999998</v>
      </c>
      <c r="X4" s="19">
        <v>2062.1984499999999</v>
      </c>
    </row>
    <row r="5" spans="1:75">
      <c r="A5" s="8">
        <v>2</v>
      </c>
      <c r="B5" s="11">
        <v>28.138879999999997</v>
      </c>
      <c r="C5" s="12">
        <v>27.446510000000004</v>
      </c>
      <c r="D5" s="15">
        <v>1143.79322</v>
      </c>
      <c r="E5" s="15">
        <v>3.3139799999999999</v>
      </c>
      <c r="F5" s="49">
        <v>1143.9139399999999</v>
      </c>
      <c r="G5" s="14">
        <v>3.7566600000000001</v>
      </c>
      <c r="H5" s="15">
        <v>321.58920999999998</v>
      </c>
      <c r="I5" s="15">
        <v>1.3979900000000001</v>
      </c>
      <c r="J5" s="49">
        <v>323.7826</v>
      </c>
      <c r="K5" s="14">
        <v>2.0933700000000002</v>
      </c>
      <c r="L5" s="20">
        <v>5.9278199999999996</v>
      </c>
      <c r="M5" s="16">
        <v>5.88828</v>
      </c>
      <c r="N5" s="17">
        <v>385354.77</v>
      </c>
      <c r="O5" s="17">
        <v>676737.06099999999</v>
      </c>
      <c r="P5" s="18">
        <v>552116.48332999996</v>
      </c>
      <c r="Q5" s="18">
        <v>3602729.0689999997</v>
      </c>
      <c r="R5" s="8" t="s">
        <v>80</v>
      </c>
      <c r="S5" s="13">
        <v>3767.5521501011099</v>
      </c>
      <c r="T5" s="13">
        <v>26.09711861400439</v>
      </c>
      <c r="U5" s="12">
        <v>3830.8071606189988</v>
      </c>
      <c r="V5" s="12">
        <v>8.1084560613724186</v>
      </c>
      <c r="W5" s="24" t="s">
        <v>60</v>
      </c>
      <c r="X5" s="19" t="s">
        <v>60</v>
      </c>
    </row>
    <row r="6" spans="1:75">
      <c r="A6" s="8">
        <v>3</v>
      </c>
      <c r="B6" s="11">
        <v>27.600369999999987</v>
      </c>
      <c r="C6" s="12">
        <v>27.523439999999994</v>
      </c>
      <c r="D6" s="15">
        <v>1134.1063300000001</v>
      </c>
      <c r="E6" s="15">
        <v>2.6351100000000001</v>
      </c>
      <c r="F6" s="49" t="s">
        <v>60</v>
      </c>
      <c r="G6" s="14">
        <v>2.4236499999999999</v>
      </c>
      <c r="H6" s="15">
        <v>322.78059999999999</v>
      </c>
      <c r="I6" s="15">
        <v>1.9961</v>
      </c>
      <c r="J6" s="49" t="s">
        <v>60</v>
      </c>
      <c r="K6" s="14"/>
      <c r="L6" s="20">
        <v>5.8559200000000002</v>
      </c>
      <c r="M6" s="16"/>
      <c r="N6" s="17">
        <v>608454.9</v>
      </c>
      <c r="O6" s="17">
        <v>2585257.2639999995</v>
      </c>
      <c r="P6" s="18">
        <v>1253790</v>
      </c>
      <c r="Q6" s="18">
        <v>2409481.4040000001</v>
      </c>
      <c r="R6" s="57" t="s">
        <v>78</v>
      </c>
      <c r="S6" s="13">
        <v>3820.7946395744002</v>
      </c>
      <c r="T6" s="13">
        <v>30.321271737890914</v>
      </c>
      <c r="U6" s="12">
        <v>3724.6573752314857</v>
      </c>
      <c r="V6" s="12">
        <v>13.051705569335809</v>
      </c>
      <c r="W6" s="24">
        <v>2014.59959</v>
      </c>
      <c r="X6" s="19">
        <v>2053.9094700000001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</row>
    <row r="7" spans="1:75">
      <c r="A7" s="8">
        <v>4</v>
      </c>
      <c r="B7" s="11">
        <v>27.831159999999997</v>
      </c>
      <c r="C7" s="12">
        <v>27.754230000000003</v>
      </c>
      <c r="D7" s="15">
        <v>1137.0890899999999</v>
      </c>
      <c r="E7" s="15">
        <v>3.1800000000000001E-3</v>
      </c>
      <c r="F7" s="49">
        <v>1126.29964</v>
      </c>
      <c r="G7" s="14">
        <v>1.46211</v>
      </c>
      <c r="H7" s="15">
        <v>320.27103</v>
      </c>
      <c r="I7" s="15">
        <v>1.00928</v>
      </c>
      <c r="J7" s="49">
        <v>318.93063000000001</v>
      </c>
      <c r="K7" s="14">
        <v>1.35443</v>
      </c>
      <c r="L7" s="20">
        <v>5.9173299999999998</v>
      </c>
      <c r="M7" s="16">
        <v>5.8858100000000002</v>
      </c>
      <c r="N7" s="17">
        <v>980288.45</v>
      </c>
      <c r="O7" s="17">
        <v>2068746.66</v>
      </c>
      <c r="P7" s="18">
        <v>4473270</v>
      </c>
      <c r="Q7" s="18">
        <v>7104725.0490000006</v>
      </c>
      <c r="R7" s="57" t="s">
        <v>78</v>
      </c>
      <c r="S7" s="13">
        <v>3845.979513017613</v>
      </c>
      <c r="T7" s="13">
        <v>22.9030884317777</v>
      </c>
      <c r="U7" s="12">
        <v>3828.402842772331</v>
      </c>
      <c r="V7" s="12">
        <v>24.796216022102527</v>
      </c>
      <c r="W7" s="24" t="s">
        <v>60</v>
      </c>
      <c r="X7" s="19" t="s">
        <v>60</v>
      </c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</row>
    <row r="8" spans="1:75">
      <c r="A8" s="8">
        <v>5</v>
      </c>
      <c r="B8" s="11">
        <v>27.369579999999996</v>
      </c>
      <c r="C8" s="12">
        <v>27.215719999999994</v>
      </c>
      <c r="D8" s="15">
        <v>1143.83743</v>
      </c>
      <c r="E8" s="15">
        <v>0.84833000000000003</v>
      </c>
      <c r="F8" s="49">
        <v>1141.4604400000001</v>
      </c>
      <c r="G8" s="14">
        <v>1.8462799999999999</v>
      </c>
      <c r="H8" s="15">
        <v>321.95276000000001</v>
      </c>
      <c r="I8" s="15">
        <v>0.39477000000000001</v>
      </c>
      <c r="J8" s="53">
        <v>324.06711000000001</v>
      </c>
      <c r="K8" s="22">
        <v>0.71845999999999999</v>
      </c>
      <c r="L8" s="20">
        <v>5.9213500000000003</v>
      </c>
      <c r="M8" s="16">
        <v>5.8704900000000002</v>
      </c>
      <c r="N8" s="17">
        <v>1994380</v>
      </c>
      <c r="O8" s="17">
        <v>12723468.02</v>
      </c>
      <c r="P8" s="18">
        <v>10986000</v>
      </c>
      <c r="Q8" s="18">
        <v>8537974.368999999</v>
      </c>
      <c r="R8" s="57" t="s">
        <v>78</v>
      </c>
      <c r="S8" s="13">
        <v>3896.6718376015247</v>
      </c>
      <c r="T8" s="13">
        <v>37.307657179742428</v>
      </c>
      <c r="U8" s="12">
        <v>3841.9607798144461</v>
      </c>
      <c r="V8" s="12">
        <v>24.561463158029817</v>
      </c>
      <c r="W8" s="24" t="s">
        <v>60</v>
      </c>
      <c r="X8" s="19" t="s">
        <v>60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</row>
    <row r="9" spans="1:75" s="4" customFormat="1">
      <c r="A9" s="25">
        <v>6</v>
      </c>
      <c r="B9" s="26">
        <v>27.292649999999998</v>
      </c>
      <c r="C9" s="27">
        <v>27.215719999999994</v>
      </c>
      <c r="D9" s="28">
        <v>1143.83743</v>
      </c>
      <c r="E9" s="28">
        <v>0.84833000000000003</v>
      </c>
      <c r="F9" s="50">
        <v>1125.7503999999999</v>
      </c>
      <c r="G9" s="29">
        <v>3.0137100000000001</v>
      </c>
      <c r="H9" s="28">
        <v>324.23158999999998</v>
      </c>
      <c r="I9" s="28">
        <v>0.78735999999999995</v>
      </c>
      <c r="J9" s="50">
        <v>319.69905</v>
      </c>
      <c r="K9" s="29">
        <v>2.0748799999999998</v>
      </c>
      <c r="L9" s="30">
        <v>5.8797300000000003</v>
      </c>
      <c r="M9" s="31">
        <v>5.8688000000000002</v>
      </c>
      <c r="N9" s="32">
        <v>8038370</v>
      </c>
      <c r="O9" s="32">
        <v>15055202.409</v>
      </c>
      <c r="P9" s="33">
        <v>23605800</v>
      </c>
      <c r="Q9" s="33">
        <v>12751186.520999998</v>
      </c>
      <c r="R9" s="33">
        <v>9936181.8181818202</v>
      </c>
      <c r="S9" s="54">
        <v>3950.8379637571102</v>
      </c>
      <c r="T9" s="54">
        <v>32.589171600049085</v>
      </c>
      <c r="U9" s="27">
        <v>4059.5775116455261</v>
      </c>
      <c r="V9" s="27">
        <v>49.630319470083982</v>
      </c>
      <c r="W9" s="34">
        <v>1922.16488</v>
      </c>
      <c r="X9" s="35">
        <v>1891.7719400000001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</row>
    <row r="10" spans="1:75">
      <c r="A10" s="25">
        <v>7</v>
      </c>
      <c r="B10" s="26">
        <v>27.292649999999995</v>
      </c>
      <c r="C10" s="27">
        <v>27.215719999999994</v>
      </c>
      <c r="D10" s="28">
        <v>1134.7419299999999</v>
      </c>
      <c r="E10" s="28">
        <v>3.72709</v>
      </c>
      <c r="F10" s="50">
        <v>1128.3746900000001</v>
      </c>
      <c r="G10" s="29">
        <v>3.1985299999999999</v>
      </c>
      <c r="H10" s="28">
        <v>322.91615999999999</v>
      </c>
      <c r="I10" s="28">
        <v>1.96163</v>
      </c>
      <c r="J10" s="50">
        <v>319.90217000000001</v>
      </c>
      <c r="K10" s="29">
        <v>1.6472599999999999</v>
      </c>
      <c r="L10" s="30">
        <v>5.8567400000000003</v>
      </c>
      <c r="M10" s="31">
        <v>5.8787500000000001</v>
      </c>
      <c r="N10" s="32">
        <v>23887500</v>
      </c>
      <c r="O10" s="32">
        <v>7897068.5409999993</v>
      </c>
      <c r="P10" s="33">
        <v>28112900</v>
      </c>
      <c r="Q10" s="33">
        <v>10506664.000999998</v>
      </c>
      <c r="R10" s="55" t="s">
        <v>77</v>
      </c>
      <c r="S10" s="54">
        <v>4031.0475663501397</v>
      </c>
      <c r="T10" s="54">
        <v>52.228746004399234</v>
      </c>
      <c r="U10" s="27">
        <v>4010.6395151496508</v>
      </c>
      <c r="V10" s="27">
        <v>44.07097017777366</v>
      </c>
      <c r="W10" s="34" t="s">
        <v>60</v>
      </c>
      <c r="X10" s="35" t="s">
        <v>60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</row>
    <row r="11" spans="1:75" s="3" customFormat="1">
      <c r="A11" s="25">
        <v>8</v>
      </c>
      <c r="B11" s="36">
        <v>27.44651</v>
      </c>
      <c r="C11" s="37">
        <v>27.292649999999995</v>
      </c>
      <c r="D11" s="38">
        <v>1144.22362</v>
      </c>
      <c r="E11" s="38">
        <v>2.17401</v>
      </c>
      <c r="F11" s="51">
        <v>1139.71164</v>
      </c>
      <c r="G11" s="39">
        <v>1.4675400000000001</v>
      </c>
      <c r="H11" s="38">
        <v>325.90490999999997</v>
      </c>
      <c r="I11" s="38">
        <v>1.0605</v>
      </c>
      <c r="J11" s="51">
        <v>323.82074999999998</v>
      </c>
      <c r="K11" s="39">
        <v>0.91664000000000001</v>
      </c>
      <c r="L11" s="40">
        <v>5.8515199999999998</v>
      </c>
      <c r="M11" s="41">
        <v>5.8659600000000003</v>
      </c>
      <c r="N11" s="42">
        <v>35493200</v>
      </c>
      <c r="O11" s="42">
        <v>50098824.344000004</v>
      </c>
      <c r="P11" s="43">
        <v>33408700</v>
      </c>
      <c r="Q11" s="43">
        <v>27543401.201000001</v>
      </c>
      <c r="R11" s="33">
        <v>14474600</v>
      </c>
      <c r="S11" s="46">
        <v>4122.6253070216662</v>
      </c>
      <c r="T11" s="46">
        <v>40.319498877940596</v>
      </c>
      <c r="U11" s="27">
        <v>3664.8117234320348</v>
      </c>
      <c r="V11" s="27">
        <v>34.403545516346838</v>
      </c>
      <c r="W11" s="44">
        <v>1602.91345</v>
      </c>
      <c r="X11" s="45">
        <v>1467.0243700000001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</row>
    <row r="12" spans="1:75">
      <c r="A12" s="25">
        <v>9</v>
      </c>
      <c r="B12" s="26">
        <v>27.523439999999994</v>
      </c>
      <c r="C12" s="27">
        <v>27.600369999999987</v>
      </c>
      <c r="D12" s="28">
        <v>1127.19118</v>
      </c>
      <c r="E12" s="28">
        <v>1.08639</v>
      </c>
      <c r="F12" s="50">
        <v>1087.77169</v>
      </c>
      <c r="G12" s="29">
        <v>2.65985</v>
      </c>
      <c r="H12" s="28">
        <v>303.62921</v>
      </c>
      <c r="I12" s="28">
        <v>1.21757</v>
      </c>
      <c r="J12" s="50">
        <v>306.44547</v>
      </c>
      <c r="K12" s="29">
        <v>0.60187999999999997</v>
      </c>
      <c r="L12" s="30">
        <v>6.1873199999999997</v>
      </c>
      <c r="M12" s="31">
        <v>5.9160700000000004</v>
      </c>
      <c r="N12" s="32">
        <v>43042600</v>
      </c>
      <c r="O12" s="32">
        <v>24889861.775999997</v>
      </c>
      <c r="P12" s="33">
        <v>25198600</v>
      </c>
      <c r="Q12" s="33">
        <v>28476365.381000001</v>
      </c>
      <c r="R12" s="33">
        <v>39203800</v>
      </c>
      <c r="S12" s="54">
        <v>3747.6823701629978</v>
      </c>
      <c r="T12" s="54">
        <v>38.699292761813425</v>
      </c>
      <c r="U12" s="27">
        <v>2811.3633646688199</v>
      </c>
      <c r="V12" s="27">
        <v>88.066052289778156</v>
      </c>
      <c r="W12" s="34" t="s">
        <v>60</v>
      </c>
      <c r="X12" s="35" t="s">
        <v>60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</row>
    <row r="13" spans="1:75" s="3" customFormat="1">
      <c r="A13" s="25">
        <v>10</v>
      </c>
      <c r="B13" s="36">
        <v>27.600370000000002</v>
      </c>
      <c r="C13" s="37">
        <v>27.523440000000001</v>
      </c>
      <c r="D13" s="38">
        <v>1075.68732</v>
      </c>
      <c r="E13" s="38">
        <v>3.6647799999999999</v>
      </c>
      <c r="F13" s="51">
        <v>1060.4024300000001</v>
      </c>
      <c r="G13" s="39">
        <v>1.4879899999999999</v>
      </c>
      <c r="H13" s="38">
        <v>310.62333999999998</v>
      </c>
      <c r="I13" s="38">
        <v>0.40633000000000002</v>
      </c>
      <c r="J13" s="51">
        <v>303.65341000000001</v>
      </c>
      <c r="K13" s="39">
        <v>0.62551999999999996</v>
      </c>
      <c r="L13" s="40">
        <v>5.7716599999999998</v>
      </c>
      <c r="M13" s="41">
        <v>5.8202499999999997</v>
      </c>
      <c r="N13" s="42">
        <v>74986400</v>
      </c>
      <c r="O13" s="42">
        <v>9424966.4009999987</v>
      </c>
      <c r="P13" s="43">
        <v>36077100</v>
      </c>
      <c r="Q13" s="43">
        <v>35225482.344000004</v>
      </c>
      <c r="R13" s="43">
        <v>34224200</v>
      </c>
      <c r="S13" s="46">
        <v>1851.0548442004963</v>
      </c>
      <c r="T13" s="46">
        <v>50.398289429327136</v>
      </c>
      <c r="U13" s="37">
        <v>2286.0312930061214</v>
      </c>
      <c r="V13" s="37">
        <v>86.142631033576805</v>
      </c>
      <c r="W13" s="47">
        <v>1003.84605</v>
      </c>
      <c r="X13" s="48">
        <v>945.82317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</row>
    <row r="14" spans="1:75" s="3" customFormat="1">
      <c r="A14" s="25">
        <v>12</v>
      </c>
      <c r="B14" s="36">
        <v>27.523440000000001</v>
      </c>
      <c r="C14" s="37">
        <v>27.44651</v>
      </c>
      <c r="D14" s="38">
        <v>1090.96747</v>
      </c>
      <c r="E14" s="38">
        <v>1.0363100000000001</v>
      </c>
      <c r="F14" s="51">
        <v>1061.6379400000001</v>
      </c>
      <c r="G14" s="39">
        <v>2.2265199999999998</v>
      </c>
      <c r="H14" s="38">
        <v>318.51064000000002</v>
      </c>
      <c r="I14" s="38">
        <v>0.84358999999999995</v>
      </c>
      <c r="J14" s="51">
        <v>302.28420999999997</v>
      </c>
      <c r="K14" s="39">
        <v>0.97441999999999995</v>
      </c>
      <c r="L14" s="40">
        <v>5.7086899999999998</v>
      </c>
      <c r="M14" s="41">
        <v>5.8534199999999998</v>
      </c>
      <c r="N14" s="42">
        <v>102536000</v>
      </c>
      <c r="O14" s="42">
        <v>4205099.42</v>
      </c>
      <c r="P14" s="43">
        <v>39662200</v>
      </c>
      <c r="Q14" s="43">
        <v>2610271.5209999993</v>
      </c>
      <c r="R14" s="43">
        <v>12786600</v>
      </c>
      <c r="S14" s="46">
        <v>1451.8470702557604</v>
      </c>
      <c r="T14" s="46">
        <v>47.202144763691535</v>
      </c>
      <c r="U14" s="37">
        <v>2139.9641136519836</v>
      </c>
      <c r="V14" s="37">
        <v>69.903539521949625</v>
      </c>
      <c r="W14" s="47">
        <v>819.35338999999999</v>
      </c>
      <c r="X14" s="48">
        <v>626.44614999999999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</row>
    <row r="15" spans="1:75" s="3" customFormat="1">
      <c r="A15" s="25">
        <v>14</v>
      </c>
      <c r="B15" s="36">
        <v>27.44651</v>
      </c>
      <c r="C15" s="37">
        <v>27.292649999999998</v>
      </c>
      <c r="D15" s="38">
        <v>1095.3324500000001</v>
      </c>
      <c r="E15" s="38">
        <v>0.63944000000000001</v>
      </c>
      <c r="F15" s="51">
        <v>1074.11411</v>
      </c>
      <c r="G15" s="39">
        <v>3.34246</v>
      </c>
      <c r="H15" s="38">
        <v>320.60708</v>
      </c>
      <c r="I15" s="38">
        <v>0.82833999999999997</v>
      </c>
      <c r="J15" s="51">
        <v>291.88103000000001</v>
      </c>
      <c r="K15" s="39">
        <v>1.1714</v>
      </c>
      <c r="L15" s="40">
        <v>5.6940499999999998</v>
      </c>
      <c r="M15" s="41">
        <v>6.1332899999999997</v>
      </c>
      <c r="N15" s="42">
        <v>130480000</v>
      </c>
      <c r="O15" s="42">
        <v>11972364.248999998</v>
      </c>
      <c r="P15" s="43">
        <v>28169200</v>
      </c>
      <c r="Q15" s="43">
        <v>2501425.6999999997</v>
      </c>
      <c r="R15" s="43">
        <v>5823600</v>
      </c>
      <c r="S15" s="46">
        <v>1251.9173786965478</v>
      </c>
      <c r="T15" s="46">
        <v>59.438258996878318</v>
      </c>
      <c r="U15" s="37">
        <v>2936.0825125976098</v>
      </c>
      <c r="V15" s="37">
        <v>133.62573310468514</v>
      </c>
      <c r="W15" s="47">
        <v>473.22555999999997</v>
      </c>
      <c r="X15" s="48">
        <v>1006.98582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</row>
    <row r="16" spans="1:75" s="3" customFormat="1">
      <c r="A16" s="25">
        <v>16</v>
      </c>
      <c r="B16" s="36">
        <v>27.523440000000001</v>
      </c>
      <c r="C16" s="37">
        <v>27.44651</v>
      </c>
      <c r="D16" s="38">
        <v>1092.7624699999999</v>
      </c>
      <c r="E16" s="38">
        <v>1.8451500000000001</v>
      </c>
      <c r="F16" s="51">
        <v>1125.6894299999999</v>
      </c>
      <c r="G16" s="39">
        <v>1.8128599999999999</v>
      </c>
      <c r="H16" s="38">
        <v>318.30997000000002</v>
      </c>
      <c r="I16" s="38">
        <v>0.99177000000000004</v>
      </c>
      <c r="J16" s="51">
        <v>291.16620999999998</v>
      </c>
      <c r="K16" s="39">
        <v>0.73050999999999999</v>
      </c>
      <c r="L16" s="40">
        <v>5.7216899999999997</v>
      </c>
      <c r="M16" s="41">
        <v>6.4435700000000002</v>
      </c>
      <c r="N16" s="42">
        <v>140170000</v>
      </c>
      <c r="O16" s="42">
        <v>6230578.176</v>
      </c>
      <c r="P16" s="43">
        <v>22760720.333333332</v>
      </c>
      <c r="Q16" s="43">
        <v>3124077.8809999991</v>
      </c>
      <c r="R16" s="43">
        <v>5232800</v>
      </c>
      <c r="S16" s="46">
        <v>1401.4988140610885</v>
      </c>
      <c r="T16" s="46">
        <v>97.716578143287364</v>
      </c>
      <c r="U16" s="37">
        <v>2807.0113772196087</v>
      </c>
      <c r="V16" s="37">
        <v>85.409523751473586</v>
      </c>
      <c r="W16" s="47">
        <v>582.99179000000004</v>
      </c>
      <c r="X16" s="48">
        <v>1402.7219500000001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</row>
    <row r="17" spans="1:75">
      <c r="A17" s="25">
        <v>19</v>
      </c>
      <c r="B17" s="26">
        <v>27.523439999999994</v>
      </c>
      <c r="C17" s="27">
        <v>27.677299999999995</v>
      </c>
      <c r="D17" s="28">
        <v>1102.16065</v>
      </c>
      <c r="E17" s="28">
        <v>3.7890999999999999</v>
      </c>
      <c r="F17" s="50">
        <v>1132.8123800000001</v>
      </c>
      <c r="G17" s="29">
        <v>3.4230299999999998</v>
      </c>
      <c r="H17" s="28">
        <v>321.16174999999998</v>
      </c>
      <c r="I17" s="28">
        <v>1.7484999999999999</v>
      </c>
      <c r="J17" s="50">
        <v>291.60397999999998</v>
      </c>
      <c r="K17" s="29">
        <v>1.5175099999999999</v>
      </c>
      <c r="L17" s="30">
        <v>5.7196600000000002</v>
      </c>
      <c r="M17" s="31">
        <v>6.4746100000000002</v>
      </c>
      <c r="N17" s="32">
        <v>134987000</v>
      </c>
      <c r="O17" s="32">
        <v>3124077.8809999991</v>
      </c>
      <c r="P17" s="33">
        <v>17577586</v>
      </c>
      <c r="Q17" s="33">
        <v>912006.28899999999</v>
      </c>
      <c r="R17" s="56">
        <v>7258400</v>
      </c>
      <c r="S17" s="46">
        <v>1780.4614701629496</v>
      </c>
      <c r="T17" s="46">
        <v>67.104506077919183</v>
      </c>
      <c r="U17" s="27">
        <v>3012.4125164194543</v>
      </c>
      <c r="V17" s="27">
        <v>142.33665437763256</v>
      </c>
      <c r="W17" s="47">
        <v>719.00645999999995</v>
      </c>
      <c r="X17" s="48">
        <v>1904.45659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75">
      <c r="F18" s="23"/>
      <c r="G18" s="23"/>
      <c r="M18" s="23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1:75">
      <c r="G19" s="1"/>
      <c r="S19" s="1"/>
      <c r="U19" s="1"/>
    </row>
    <row r="20" spans="1:75">
      <c r="G20" s="1"/>
      <c r="H20" s="1"/>
      <c r="J20" s="1"/>
      <c r="S20" s="1"/>
      <c r="U20" s="1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"/>
  <sheetViews>
    <sheetView topLeftCell="F1" workbookViewId="0">
      <selection activeCell="V14" sqref="V14"/>
    </sheetView>
  </sheetViews>
  <sheetFormatPr defaultRowHeight="13.5"/>
  <cols>
    <col min="1" max="1" width="9" style="7"/>
    <col min="3" max="3" width="8.875" customWidth="1"/>
    <col min="4" max="4" width="12.75" customWidth="1"/>
    <col min="5" max="5" width="13.125" customWidth="1"/>
    <col min="20" max="20" width="9" style="7"/>
    <col min="22" max="22" width="9" style="7"/>
    <col min="24" max="24" width="9" style="1"/>
  </cols>
  <sheetData>
    <row r="1" spans="1:45" s="5" customFormat="1" ht="67.5">
      <c r="B1" s="5" t="s">
        <v>57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5" t="s">
        <v>25</v>
      </c>
      <c r="O1" s="5" t="s">
        <v>26</v>
      </c>
      <c r="P1" s="5" t="s">
        <v>56</v>
      </c>
      <c r="Q1" s="5" t="s">
        <v>27</v>
      </c>
      <c r="R1" s="5" t="s">
        <v>28</v>
      </c>
      <c r="S1" s="5" t="s">
        <v>29</v>
      </c>
      <c r="T1" s="6" t="s">
        <v>58</v>
      </c>
      <c r="U1" s="5" t="s">
        <v>30</v>
      </c>
      <c r="V1" s="6" t="s">
        <v>58</v>
      </c>
      <c r="W1" s="5" t="s">
        <v>31</v>
      </c>
      <c r="Y1" s="5" t="s">
        <v>32</v>
      </c>
      <c r="Z1" s="5" t="s">
        <v>33</v>
      </c>
      <c r="AA1" s="5" t="s">
        <v>34</v>
      </c>
      <c r="AB1" s="5" t="s">
        <v>35</v>
      </c>
      <c r="AC1" s="5" t="s">
        <v>36</v>
      </c>
      <c r="AD1" s="5" t="s">
        <v>37</v>
      </c>
      <c r="AE1" s="5" t="s">
        <v>38</v>
      </c>
      <c r="AF1" s="5" t="s">
        <v>39</v>
      </c>
      <c r="AG1" s="5" t="s">
        <v>40</v>
      </c>
      <c r="AH1" s="5" t="s">
        <v>41</v>
      </c>
      <c r="AI1" s="5" t="s">
        <v>42</v>
      </c>
      <c r="AJ1" s="5" t="s">
        <v>43</v>
      </c>
      <c r="AK1" s="5" t="s">
        <v>44</v>
      </c>
      <c r="AL1" s="5" t="s">
        <v>45</v>
      </c>
      <c r="AM1" s="5" t="s">
        <v>46</v>
      </c>
      <c r="AN1" s="5" t="s">
        <v>47</v>
      </c>
      <c r="AO1" s="5" t="s">
        <v>48</v>
      </c>
      <c r="AP1" s="5" t="s">
        <v>49</v>
      </c>
      <c r="AQ1" s="5" t="s">
        <v>50</v>
      </c>
      <c r="AR1" s="5" t="s">
        <v>51</v>
      </c>
    </row>
    <row r="2" spans="1:45">
      <c r="A2" s="58" t="s">
        <v>75</v>
      </c>
      <c r="B2" s="1">
        <v>6</v>
      </c>
      <c r="C2" s="1">
        <v>27.292649999999998</v>
      </c>
      <c r="D2" s="1">
        <v>8019.8046100000001</v>
      </c>
      <c r="E2" s="1">
        <v>324.23158999999998</v>
      </c>
      <c r="F2" s="1">
        <v>3950.0590499999998</v>
      </c>
      <c r="G2" s="1">
        <v>1922.16488</v>
      </c>
      <c r="H2" s="1">
        <v>9.6231000000000009</v>
      </c>
      <c r="I2" s="1">
        <v>2.4809700000000001</v>
      </c>
      <c r="J2" s="1">
        <v>2.4889100000000002</v>
      </c>
      <c r="K2" s="1">
        <v>1517.2935500000001</v>
      </c>
      <c r="L2" s="1">
        <v>404.79800999999998</v>
      </c>
      <c r="M2" s="1">
        <v>7.3319999999999996E-2</v>
      </c>
      <c r="N2" s="1">
        <v>293.22280000000001</v>
      </c>
      <c r="O2" s="1">
        <v>217.45138</v>
      </c>
      <c r="P2" s="1">
        <v>11.88186</v>
      </c>
      <c r="Q2" s="1">
        <v>38.738120000000002</v>
      </c>
      <c r="R2" s="1">
        <v>24.974889999999998</v>
      </c>
      <c r="S2" s="1">
        <v>39.76229</v>
      </c>
      <c r="T2" s="2">
        <f>LOG10(S2)</f>
        <v>1.5994713884446989</v>
      </c>
      <c r="U2" s="1">
        <v>25.635179999999998</v>
      </c>
      <c r="V2" s="2">
        <f>LOG10(U2)</f>
        <v>1.408836371229599</v>
      </c>
      <c r="W2" s="1">
        <v>2.5679699999999999</v>
      </c>
      <c r="Y2" s="1">
        <v>324.15870000000001</v>
      </c>
      <c r="Z2" s="1">
        <v>53.279809999999998</v>
      </c>
      <c r="AA2" s="1">
        <v>22017.709180000002</v>
      </c>
      <c r="AB2" s="1">
        <v>29553.219160000001</v>
      </c>
      <c r="AC2" s="1">
        <v>1.31497</v>
      </c>
      <c r="AD2" s="1">
        <v>8.8999999999999995E-4</v>
      </c>
      <c r="AE2" s="1">
        <v>22630.776000000002</v>
      </c>
      <c r="AF2" s="1">
        <v>0.95345999999999997</v>
      </c>
      <c r="AG2" s="1">
        <v>1.5299999999999999E-3</v>
      </c>
      <c r="AH2" s="1">
        <v>2.2599999999999999E-3</v>
      </c>
      <c r="AI2" s="1">
        <v>2040.5724</v>
      </c>
      <c r="AJ2" s="1">
        <v>88784.242199999993</v>
      </c>
      <c r="AK2" s="1">
        <v>3.8999999999999999E-4</v>
      </c>
      <c r="AL2" s="1">
        <v>0</v>
      </c>
      <c r="AM2" s="1">
        <v>0.99680999999999997</v>
      </c>
      <c r="AN2" s="1">
        <v>0.96921999999999997</v>
      </c>
      <c r="AO2" s="1" t="s">
        <v>52</v>
      </c>
      <c r="AP2" s="1" t="s">
        <v>53</v>
      </c>
      <c r="AQ2" s="1" t="s">
        <v>54</v>
      </c>
      <c r="AR2" s="1" t="s">
        <v>55</v>
      </c>
      <c r="AS2" s="1"/>
    </row>
    <row r="3" spans="1:45">
      <c r="A3" s="58"/>
      <c r="B3" s="1">
        <v>8</v>
      </c>
      <c r="C3" s="1">
        <v>27.44651</v>
      </c>
      <c r="D3" s="1">
        <v>8065.0155800000002</v>
      </c>
      <c r="E3" s="1">
        <v>325.90490999999997</v>
      </c>
      <c r="F3" s="1">
        <v>4122.5922399999999</v>
      </c>
      <c r="G3" s="1">
        <v>1602.91345</v>
      </c>
      <c r="H3" s="1">
        <v>10.14176</v>
      </c>
      <c r="I3" s="1">
        <v>0.22142000000000001</v>
      </c>
      <c r="J3" s="1">
        <v>0.22212999999999999</v>
      </c>
      <c r="K3" s="1">
        <v>1483.51413</v>
      </c>
      <c r="L3" s="1">
        <v>119.39278</v>
      </c>
      <c r="M3" s="1">
        <v>6.5399999999999998E-3</v>
      </c>
      <c r="N3" s="1">
        <v>315.91534999999999</v>
      </c>
      <c r="O3" s="1">
        <v>720.25591999999995</v>
      </c>
      <c r="P3" s="1">
        <v>8.0652399999999993</v>
      </c>
      <c r="Q3" s="1">
        <v>37.831600000000002</v>
      </c>
      <c r="R3" s="1">
        <v>24.405719999999999</v>
      </c>
      <c r="S3" s="1">
        <v>38.817819999999998</v>
      </c>
      <c r="T3" s="2">
        <f t="shared" ref="T3:T14" si="0">LOG10(S3)</f>
        <v>1.5890311418572121</v>
      </c>
      <c r="U3" s="1">
        <v>25.04194</v>
      </c>
      <c r="V3" s="2">
        <f t="shared" ref="V3:V14" si="1">LOG10(U3)</f>
        <v>1.3986679706509553</v>
      </c>
      <c r="W3" s="1">
        <v>0.22919</v>
      </c>
      <c r="Y3" s="1">
        <v>325.98612000000003</v>
      </c>
      <c r="Z3" s="1">
        <v>53.580170000000003</v>
      </c>
      <c r="AA3" s="1">
        <v>22141.832149999998</v>
      </c>
      <c r="AB3" s="1">
        <v>29529.577300000001</v>
      </c>
      <c r="AC3" s="1">
        <v>1.3174600000000001</v>
      </c>
      <c r="AD3" s="1">
        <v>8.9999999999999998E-4</v>
      </c>
      <c r="AE3" s="1">
        <v>22669.152610000001</v>
      </c>
      <c r="AF3" s="1">
        <v>0.95662000000000003</v>
      </c>
      <c r="AG3" s="1">
        <v>1.5399999999999999E-3</v>
      </c>
      <c r="AH3" s="1">
        <v>2.2599999999999999E-3</v>
      </c>
      <c r="AI3" s="1">
        <v>2046.9930999999999</v>
      </c>
      <c r="AJ3" s="1">
        <v>88981.752980000005</v>
      </c>
      <c r="AK3" s="1">
        <v>3.8999999999999999E-4</v>
      </c>
      <c r="AL3" s="1">
        <v>0</v>
      </c>
      <c r="AM3" s="1">
        <v>0.99680999999999997</v>
      </c>
      <c r="AN3" s="1">
        <v>0.96921999999999997</v>
      </c>
      <c r="AO3" s="1" t="s">
        <v>52</v>
      </c>
      <c r="AP3" s="1" t="s">
        <v>53</v>
      </c>
      <c r="AQ3" s="1" t="s">
        <v>54</v>
      </c>
      <c r="AR3" s="1" t="s">
        <v>55</v>
      </c>
      <c r="AS3" s="1"/>
    </row>
    <row r="4" spans="1:45">
      <c r="A4" s="58"/>
      <c r="B4">
        <v>10</v>
      </c>
      <c r="C4">
        <v>27.600370000000002</v>
      </c>
      <c r="D4">
        <v>8110.2265399999997</v>
      </c>
      <c r="E4">
        <v>310.62333999999998</v>
      </c>
      <c r="F4">
        <v>1850.8009999999999</v>
      </c>
      <c r="G4">
        <v>1003.84605</v>
      </c>
      <c r="H4">
        <v>9.1064500000000006</v>
      </c>
      <c r="I4">
        <v>9.3784700000000001</v>
      </c>
      <c r="J4">
        <v>9.4084800000000008</v>
      </c>
      <c r="K4">
        <v>536.86276999999995</v>
      </c>
      <c r="L4">
        <v>466.70656000000002</v>
      </c>
      <c r="M4">
        <v>0.27672000000000002</v>
      </c>
      <c r="N4">
        <v>243.74529999999999</v>
      </c>
      <c r="O4">
        <v>66.624399999999994</v>
      </c>
      <c r="P4">
        <v>7.2222900000000001</v>
      </c>
      <c r="Q4">
        <v>13.67478</v>
      </c>
      <c r="R4">
        <v>8.8272600000000008</v>
      </c>
      <c r="S4">
        <v>13.3003</v>
      </c>
      <c r="T4" s="2">
        <f t="shared" si="0"/>
        <v>1.123861436972738</v>
      </c>
      <c r="U4">
        <v>8.5855300000000003</v>
      </c>
      <c r="V4" s="2">
        <f t="shared" si="1"/>
        <v>0.93376711009340285</v>
      </c>
      <c r="W4">
        <v>9.7072599999999998</v>
      </c>
      <c r="Y4">
        <v>327.81353999999999</v>
      </c>
      <c r="Z4">
        <v>53.88053</v>
      </c>
      <c r="AA4">
        <v>22265.955119999999</v>
      </c>
      <c r="AB4">
        <v>29505.954369999999</v>
      </c>
      <c r="AC4">
        <v>1.3199399999999999</v>
      </c>
      <c r="AD4">
        <v>8.9999999999999998E-4</v>
      </c>
      <c r="AE4">
        <v>22707.289400000001</v>
      </c>
      <c r="AF4">
        <v>0.95975999999999995</v>
      </c>
      <c r="AG4">
        <v>1.5399999999999999E-3</v>
      </c>
      <c r="AH4">
        <v>2.2699999999999999E-3</v>
      </c>
      <c r="AI4">
        <v>2053.4165800000001</v>
      </c>
      <c r="AJ4">
        <v>89179.845010000005</v>
      </c>
      <c r="AK4">
        <v>3.8999999999999999E-4</v>
      </c>
      <c r="AL4">
        <v>0</v>
      </c>
      <c r="AM4">
        <v>0.99680999999999997</v>
      </c>
      <c r="AN4">
        <v>0.96921999999999997</v>
      </c>
      <c r="AO4" t="s">
        <v>52</v>
      </c>
      <c r="AP4" t="s">
        <v>53</v>
      </c>
      <c r="AQ4" t="s">
        <v>54</v>
      </c>
      <c r="AR4" t="s">
        <v>55</v>
      </c>
    </row>
    <row r="5" spans="1:45">
      <c r="A5" s="58"/>
      <c r="B5" s="1">
        <v>12</v>
      </c>
      <c r="C5" s="1">
        <v>27.523440000000001</v>
      </c>
      <c r="D5" s="1">
        <v>8087.6210600000004</v>
      </c>
      <c r="E5" s="1">
        <v>318.51064000000002</v>
      </c>
      <c r="F5" s="1">
        <v>1451.8456000000001</v>
      </c>
      <c r="G5" s="1">
        <v>819.35338999999999</v>
      </c>
      <c r="H5" s="1">
        <v>8.9549599999999998</v>
      </c>
      <c r="I5" s="1">
        <v>12.895099999999999</v>
      </c>
      <c r="J5" s="1">
        <v>12.936360000000001</v>
      </c>
      <c r="K5" s="1">
        <v>366.47451000000001</v>
      </c>
      <c r="L5" s="1">
        <v>452.49824999999998</v>
      </c>
      <c r="M5" s="1">
        <v>0.38063000000000002</v>
      </c>
      <c r="N5" s="1">
        <v>219.47271000000001</v>
      </c>
      <c r="O5" s="1">
        <v>46.926769999999998</v>
      </c>
      <c r="P5" s="1">
        <v>6.31311</v>
      </c>
      <c r="Q5" s="1">
        <v>9.3401499999999995</v>
      </c>
      <c r="R5" s="1">
        <v>6.0273399999999997</v>
      </c>
      <c r="S5" s="1">
        <v>9.3405500000000004</v>
      </c>
      <c r="T5" s="2">
        <f t="shared" si="0"/>
        <v>0.97037244956333202</v>
      </c>
      <c r="U5" s="1">
        <v>6.02759</v>
      </c>
      <c r="V5" s="2">
        <f t="shared" si="1"/>
        <v>0.78014370369678498</v>
      </c>
      <c r="W5" s="1">
        <v>13.347189999999999</v>
      </c>
      <c r="Y5" s="1">
        <v>326.89983000000001</v>
      </c>
      <c r="Z5" s="1">
        <v>53.730350000000001</v>
      </c>
      <c r="AA5" s="1">
        <v>22203.893639999998</v>
      </c>
      <c r="AB5" s="1">
        <v>29517.763470000002</v>
      </c>
      <c r="AC5" s="1">
        <v>1.3187</v>
      </c>
      <c r="AD5" s="1">
        <v>8.9999999999999998E-4</v>
      </c>
      <c r="AE5" s="1">
        <v>22688.250909999999</v>
      </c>
      <c r="AF5" s="1">
        <v>0.95818999999999999</v>
      </c>
      <c r="AG5" s="1">
        <v>1.5399999999999999E-3</v>
      </c>
      <c r="AH5" s="1">
        <v>2.2699999999999999E-3</v>
      </c>
      <c r="AI5" s="1">
        <v>2050.2044900000001</v>
      </c>
      <c r="AJ5" s="1">
        <v>89080.723280000006</v>
      </c>
      <c r="AK5" s="1">
        <v>3.8999999999999999E-4</v>
      </c>
      <c r="AL5" s="1">
        <v>0</v>
      </c>
      <c r="AM5" s="1">
        <v>0.99680999999999997</v>
      </c>
      <c r="AN5" s="1">
        <v>0.96921999999999997</v>
      </c>
      <c r="AO5" s="1" t="s">
        <v>52</v>
      </c>
      <c r="AP5" s="1" t="s">
        <v>53</v>
      </c>
      <c r="AQ5" s="1" t="s">
        <v>54</v>
      </c>
      <c r="AR5" s="1" t="s">
        <v>55</v>
      </c>
      <c r="AS5" s="1"/>
    </row>
    <row r="6" spans="1:45">
      <c r="A6" s="58"/>
      <c r="B6" s="1">
        <v>14</v>
      </c>
      <c r="C6" s="1">
        <v>27.44651</v>
      </c>
      <c r="D6" s="1">
        <v>8065.0155800000002</v>
      </c>
      <c r="E6" s="1">
        <v>320.60708</v>
      </c>
      <c r="F6" s="1">
        <v>1252.93895</v>
      </c>
      <c r="G6" s="1">
        <v>473.22555999999997</v>
      </c>
      <c r="H6" s="1">
        <v>9.4691500000000008</v>
      </c>
      <c r="I6" s="1">
        <v>1.13428</v>
      </c>
      <c r="J6" s="1">
        <v>1.13791</v>
      </c>
      <c r="K6" s="1">
        <v>343.21613000000002</v>
      </c>
      <c r="L6" s="1">
        <v>129.97593000000001</v>
      </c>
      <c r="M6" s="1">
        <v>3.3489999999999999E-2</v>
      </c>
      <c r="N6" s="1">
        <v>283.46537999999998</v>
      </c>
      <c r="O6" s="1">
        <v>153.06572</v>
      </c>
      <c r="P6" s="1">
        <v>5.9392500000000004</v>
      </c>
      <c r="Q6" s="1">
        <v>8.7524700000000006</v>
      </c>
      <c r="R6" s="1">
        <v>5.64635</v>
      </c>
      <c r="S6" s="1">
        <v>8.8346499999999999</v>
      </c>
      <c r="T6" s="2">
        <f t="shared" si="0"/>
        <v>0.94618934885358552</v>
      </c>
      <c r="U6" s="1">
        <v>5.6993600000000004</v>
      </c>
      <c r="V6" s="2">
        <f t="shared" si="1"/>
        <v>0.75582609004552459</v>
      </c>
      <c r="W6" s="1">
        <v>1.17405</v>
      </c>
      <c r="Y6" s="1">
        <v>325.98612000000003</v>
      </c>
      <c r="Z6" s="1">
        <v>53.580170000000003</v>
      </c>
      <c r="AA6" s="1">
        <v>22141.832149999998</v>
      </c>
      <c r="AB6" s="1">
        <v>29529.577300000001</v>
      </c>
      <c r="AC6" s="1">
        <v>1.3174600000000001</v>
      </c>
      <c r="AD6" s="1">
        <v>8.9999999999999998E-4</v>
      </c>
      <c r="AE6" s="1">
        <v>22669.152610000001</v>
      </c>
      <c r="AF6" s="1">
        <v>0.95662000000000003</v>
      </c>
      <c r="AG6" s="1">
        <v>1.5399999999999999E-3</v>
      </c>
      <c r="AH6" s="1">
        <v>2.2599999999999999E-3</v>
      </c>
      <c r="AI6" s="1">
        <v>2046.9930999999999</v>
      </c>
      <c r="AJ6" s="1">
        <v>88981.752980000005</v>
      </c>
      <c r="AK6" s="1">
        <v>3.8999999999999999E-4</v>
      </c>
      <c r="AL6" s="1">
        <v>0</v>
      </c>
      <c r="AM6" s="1">
        <v>0.99680999999999997</v>
      </c>
      <c r="AN6" s="1">
        <v>0.96921999999999997</v>
      </c>
      <c r="AO6" s="1" t="s">
        <v>52</v>
      </c>
      <c r="AP6" s="1" t="s">
        <v>53</v>
      </c>
      <c r="AQ6" s="1" t="s">
        <v>54</v>
      </c>
      <c r="AR6" s="1" t="s">
        <v>55</v>
      </c>
      <c r="AS6" s="1"/>
    </row>
    <row r="7" spans="1:45">
      <c r="A7" s="58"/>
      <c r="B7" s="1">
        <v>16</v>
      </c>
      <c r="C7" s="1">
        <v>27.523440000000001</v>
      </c>
      <c r="D7" s="1">
        <v>8087.6210600000004</v>
      </c>
      <c r="E7" s="1">
        <v>318.30997000000002</v>
      </c>
      <c r="F7" s="1">
        <v>1401.2158099999999</v>
      </c>
      <c r="G7" s="1">
        <v>582.99179000000004</v>
      </c>
      <c r="H7" s="1">
        <v>9.4080899999999996</v>
      </c>
      <c r="I7" s="1">
        <v>1.7738400000000001</v>
      </c>
      <c r="J7" s="1">
        <v>1.77952</v>
      </c>
      <c r="K7" s="1">
        <v>406.24121000000002</v>
      </c>
      <c r="L7" s="1">
        <v>176.69821999999999</v>
      </c>
      <c r="M7" s="1">
        <v>5.2359999999999997E-2</v>
      </c>
      <c r="N7" s="1">
        <v>278.82288</v>
      </c>
      <c r="O7" s="1">
        <v>133.21268000000001</v>
      </c>
      <c r="P7" s="1">
        <v>6.62974</v>
      </c>
      <c r="Q7" s="1">
        <v>10.35366</v>
      </c>
      <c r="R7" s="1">
        <v>6.6813700000000003</v>
      </c>
      <c r="S7" s="1">
        <v>10.347580000000001</v>
      </c>
      <c r="T7" s="2">
        <f t="shared" si="0"/>
        <v>1.0148387927364115</v>
      </c>
      <c r="U7" s="1">
        <v>6.6774500000000003</v>
      </c>
      <c r="V7" s="2">
        <f t="shared" si="1"/>
        <v>0.82461064475699808</v>
      </c>
      <c r="W7" s="1">
        <v>1.8360300000000001</v>
      </c>
      <c r="Y7" s="1">
        <v>326.89983000000001</v>
      </c>
      <c r="Z7" s="1">
        <v>53.730350000000001</v>
      </c>
      <c r="AA7" s="1">
        <v>22203.893639999998</v>
      </c>
      <c r="AB7" s="1">
        <v>29517.763470000002</v>
      </c>
      <c r="AC7" s="1">
        <v>1.3187</v>
      </c>
      <c r="AD7" s="1">
        <v>8.9999999999999998E-4</v>
      </c>
      <c r="AE7" s="1">
        <v>22688.250909999999</v>
      </c>
      <c r="AF7" s="1">
        <v>0.95818999999999999</v>
      </c>
      <c r="AG7" s="1">
        <v>1.5399999999999999E-3</v>
      </c>
      <c r="AH7" s="1">
        <v>2.2699999999999999E-3</v>
      </c>
      <c r="AI7" s="1">
        <v>2050.2044900000001</v>
      </c>
      <c r="AJ7" s="1">
        <v>89080.723280000006</v>
      </c>
      <c r="AK7" s="1">
        <v>3.8999999999999999E-4</v>
      </c>
      <c r="AL7" s="1">
        <v>0</v>
      </c>
      <c r="AM7" s="1">
        <v>0.99680999999999997</v>
      </c>
      <c r="AN7" s="1">
        <v>0.96921999999999997</v>
      </c>
      <c r="AO7" s="1" t="s">
        <v>52</v>
      </c>
      <c r="AP7" s="1" t="s">
        <v>53</v>
      </c>
      <c r="AQ7" s="1" t="s">
        <v>54</v>
      </c>
      <c r="AR7" s="1" t="s">
        <v>55</v>
      </c>
      <c r="AS7" s="1"/>
    </row>
    <row r="8" spans="1:45">
      <c r="A8" s="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1"/>
      <c r="V8" s="2"/>
      <c r="W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>
      <c r="A9" s="58" t="s">
        <v>76</v>
      </c>
      <c r="B9" s="7">
        <v>6</v>
      </c>
      <c r="C9" s="1">
        <v>27.292649999999998</v>
      </c>
      <c r="D9" s="1">
        <v>8019.8046100000001</v>
      </c>
      <c r="E9" s="1">
        <v>319.69905</v>
      </c>
      <c r="F9" s="1">
        <v>4059.2490499999999</v>
      </c>
      <c r="G9" s="1">
        <v>1891.7719400000001</v>
      </c>
      <c r="H9" s="1">
        <v>9.7486999999999995</v>
      </c>
      <c r="I9" s="1">
        <v>1.4458</v>
      </c>
      <c r="J9" s="1">
        <v>1.45042</v>
      </c>
      <c r="K9" s="1">
        <v>1576.71991</v>
      </c>
      <c r="L9" s="1">
        <v>315.0093</v>
      </c>
      <c r="M9" s="1">
        <v>4.2729999999999997E-2</v>
      </c>
      <c r="N9" s="1">
        <v>300.42318999999998</v>
      </c>
      <c r="O9" s="1">
        <v>290.37691999999998</v>
      </c>
      <c r="P9" s="1">
        <v>12.05152</v>
      </c>
      <c r="Q9" s="1">
        <v>40.255339999999997</v>
      </c>
      <c r="R9" s="1">
        <v>25.953060000000001</v>
      </c>
      <c r="S9" s="1">
        <v>40.741999999999997</v>
      </c>
      <c r="T9" s="2">
        <f t="shared" si="0"/>
        <v>1.6100423444394081</v>
      </c>
      <c r="U9" s="1">
        <v>26.26681</v>
      </c>
      <c r="V9" s="2">
        <f t="shared" si="1"/>
        <v>1.4194073326444829</v>
      </c>
      <c r="W9" s="1">
        <v>1.4964900000000001</v>
      </c>
      <c r="Y9" s="1">
        <v>324.15870000000001</v>
      </c>
      <c r="Z9" s="1">
        <v>53.279809999999998</v>
      </c>
      <c r="AA9" s="1">
        <v>22017.709180000002</v>
      </c>
      <c r="AB9" s="1">
        <v>29553.219160000001</v>
      </c>
      <c r="AC9" s="1">
        <v>1.31497</v>
      </c>
      <c r="AD9" s="1">
        <v>8.8999999999999995E-4</v>
      </c>
      <c r="AE9" s="1">
        <v>22630.776000000002</v>
      </c>
      <c r="AF9" s="1">
        <v>0.95345999999999997</v>
      </c>
      <c r="AG9" s="1">
        <v>1.5299999999999999E-3</v>
      </c>
      <c r="AH9" s="1">
        <v>2.2599999999999999E-3</v>
      </c>
      <c r="AI9" s="1">
        <v>2040.5724</v>
      </c>
      <c r="AJ9" s="1">
        <v>88784.242199999993</v>
      </c>
      <c r="AK9" s="1">
        <v>3.8999999999999999E-4</v>
      </c>
      <c r="AL9" s="1">
        <v>0</v>
      </c>
      <c r="AM9" s="1">
        <v>0.99680999999999997</v>
      </c>
      <c r="AN9" s="1">
        <v>0.96921999999999997</v>
      </c>
      <c r="AO9" s="1" t="s">
        <v>52</v>
      </c>
      <c r="AP9" s="1" t="s">
        <v>53</v>
      </c>
      <c r="AQ9" s="1" t="s">
        <v>54</v>
      </c>
      <c r="AR9" s="1" t="s">
        <v>55</v>
      </c>
      <c r="AS9" s="1"/>
    </row>
    <row r="10" spans="1:45" s="1" customFormat="1">
      <c r="A10" s="58"/>
      <c r="B10" s="7">
        <v>8</v>
      </c>
      <c r="C10" s="1">
        <v>27.292649999999998</v>
      </c>
      <c r="D10" s="1">
        <v>8019.8046100000001</v>
      </c>
      <c r="E10" s="1">
        <v>323.82074999999998</v>
      </c>
      <c r="F10" s="1">
        <v>3665.3735900000001</v>
      </c>
      <c r="G10" s="1">
        <v>1467.0243700000001</v>
      </c>
      <c r="H10" s="1">
        <v>10.03246</v>
      </c>
      <c r="I10" s="1">
        <v>0.32984999999999998</v>
      </c>
      <c r="J10" s="1">
        <v>0.33090000000000003</v>
      </c>
      <c r="K10" s="1">
        <v>1328.8829900000001</v>
      </c>
      <c r="L10" s="1">
        <v>138.13163</v>
      </c>
      <c r="M10" s="1">
        <v>9.75E-3</v>
      </c>
      <c r="N10" s="1">
        <v>311.36000999999999</v>
      </c>
      <c r="O10" s="1">
        <v>558.11605999999995</v>
      </c>
      <c r="P10" s="1">
        <v>8.6546199999999995</v>
      </c>
      <c r="Q10" s="1">
        <v>33.927799999999998</v>
      </c>
      <c r="R10" s="1">
        <v>21.873619999999999</v>
      </c>
      <c r="S10" s="1">
        <v>34.780659999999997</v>
      </c>
      <c r="T10" s="2">
        <f t="shared" si="0"/>
        <v>1.5413378189443947</v>
      </c>
      <c r="U10" s="1">
        <v>22.423469999999998</v>
      </c>
      <c r="V10" s="2">
        <f t="shared" si="1"/>
        <v>1.3507028199111843</v>
      </c>
      <c r="W10" s="1">
        <v>0.34140999999999999</v>
      </c>
      <c r="Y10" s="1">
        <v>324.15870000000001</v>
      </c>
      <c r="Z10" s="1">
        <v>53.279809999999998</v>
      </c>
      <c r="AA10" s="1">
        <v>22017.709180000002</v>
      </c>
      <c r="AB10" s="1">
        <v>29553.219160000001</v>
      </c>
      <c r="AC10" s="1">
        <v>1.31497</v>
      </c>
      <c r="AD10" s="1">
        <v>8.8999999999999995E-4</v>
      </c>
      <c r="AE10" s="1">
        <v>22630.776000000002</v>
      </c>
      <c r="AF10" s="1">
        <v>0.95345999999999997</v>
      </c>
      <c r="AG10" s="1">
        <v>1.5299999999999999E-3</v>
      </c>
      <c r="AH10" s="1">
        <v>2.2599999999999999E-3</v>
      </c>
      <c r="AI10" s="1">
        <v>2040.5724</v>
      </c>
      <c r="AJ10" s="1">
        <v>88784.242199999993</v>
      </c>
      <c r="AK10" s="1">
        <v>3.8999999999999999E-4</v>
      </c>
      <c r="AL10" s="1">
        <v>0</v>
      </c>
      <c r="AM10" s="1">
        <v>0.99680999999999997</v>
      </c>
      <c r="AN10" s="1">
        <v>0.96921999999999997</v>
      </c>
      <c r="AO10" s="1" t="s">
        <v>52</v>
      </c>
      <c r="AP10" s="1" t="s">
        <v>53</v>
      </c>
      <c r="AQ10" s="1" t="s">
        <v>54</v>
      </c>
      <c r="AR10" s="1" t="s">
        <v>55</v>
      </c>
    </row>
    <row r="11" spans="1:45">
      <c r="A11" s="58"/>
      <c r="B11" s="7">
        <v>10</v>
      </c>
      <c r="C11" s="1">
        <v>27.523440000000001</v>
      </c>
      <c r="D11" s="1">
        <v>8087.6210600000004</v>
      </c>
      <c r="E11" s="1">
        <v>303.65341000000001</v>
      </c>
      <c r="F11" s="1">
        <v>2285.4063999999998</v>
      </c>
      <c r="G11" s="1">
        <v>945.82317</v>
      </c>
      <c r="H11" s="1">
        <v>9.7044300000000003</v>
      </c>
      <c r="I11" s="1">
        <v>0.86484000000000005</v>
      </c>
      <c r="J11" s="1">
        <v>0.86760999999999999</v>
      </c>
      <c r="K11" s="1">
        <v>775.34708999999998</v>
      </c>
      <c r="L11" s="1">
        <v>170.45054999999999</v>
      </c>
      <c r="M11" s="1">
        <v>2.5530000000000001E-2</v>
      </c>
      <c r="N11" s="1">
        <v>300.69459000000001</v>
      </c>
      <c r="O11" s="1">
        <v>263.56727999999998</v>
      </c>
      <c r="P11" s="1">
        <v>8.3175299999999996</v>
      </c>
      <c r="Q11" s="1">
        <v>19.76088</v>
      </c>
      <c r="R11" s="1">
        <v>12.751989999999999</v>
      </c>
      <c r="S11" s="1">
        <v>18.839919999999999</v>
      </c>
      <c r="T11" s="2">
        <f t="shared" si="0"/>
        <v>1.2750790543150157</v>
      </c>
      <c r="U11" s="1">
        <v>12.157679999999999</v>
      </c>
      <c r="V11" s="2">
        <f t="shared" si="1"/>
        <v>1.0848507082157894</v>
      </c>
      <c r="W11" s="1">
        <v>0.89515999999999996</v>
      </c>
      <c r="Y11" s="1">
        <v>326.89983000000001</v>
      </c>
      <c r="Z11" s="1">
        <v>53.730350000000001</v>
      </c>
      <c r="AA11" s="1">
        <v>22203.893639999998</v>
      </c>
      <c r="AB11" s="1">
        <v>29517.763470000002</v>
      </c>
      <c r="AC11" s="1">
        <v>1.3187</v>
      </c>
      <c r="AD11" s="1">
        <v>8.9999999999999998E-4</v>
      </c>
      <c r="AE11" s="1">
        <v>22688.250909999999</v>
      </c>
      <c r="AF11" s="1">
        <v>0.95818999999999999</v>
      </c>
      <c r="AG11" s="1">
        <v>1.5399999999999999E-3</v>
      </c>
      <c r="AH11" s="1">
        <v>2.2699999999999999E-3</v>
      </c>
      <c r="AI11" s="1">
        <v>2050.2044900000001</v>
      </c>
      <c r="AJ11" s="1">
        <v>89080.723280000006</v>
      </c>
      <c r="AK11" s="1">
        <v>3.8999999999999999E-4</v>
      </c>
      <c r="AL11" s="1">
        <v>0</v>
      </c>
      <c r="AM11" s="1">
        <v>0.99680999999999997</v>
      </c>
      <c r="AN11" s="1">
        <v>0.96921999999999997</v>
      </c>
      <c r="AO11" s="1" t="s">
        <v>52</v>
      </c>
      <c r="AP11" s="1" t="s">
        <v>53</v>
      </c>
      <c r="AQ11" s="1" t="s">
        <v>54</v>
      </c>
      <c r="AR11" s="1" t="s">
        <v>55</v>
      </c>
      <c r="AS11" s="1"/>
    </row>
    <row r="12" spans="1:45">
      <c r="A12" s="58"/>
      <c r="B12" s="7">
        <v>12</v>
      </c>
      <c r="C12" s="1">
        <v>27.44651</v>
      </c>
      <c r="D12" s="1">
        <v>8065.0155800000002</v>
      </c>
      <c r="E12" s="1">
        <v>302.28420999999997</v>
      </c>
      <c r="F12" s="1">
        <v>2139.6326300000001</v>
      </c>
      <c r="G12" s="1">
        <v>626.44614999999999</v>
      </c>
      <c r="H12" s="1">
        <v>10.08046</v>
      </c>
      <c r="I12" s="1">
        <v>0.11348</v>
      </c>
      <c r="J12" s="1">
        <v>0.11384</v>
      </c>
      <c r="K12" s="1">
        <v>573.30831000000001</v>
      </c>
      <c r="L12" s="1">
        <v>53.13449</v>
      </c>
      <c r="M12" s="1">
        <v>3.3500000000000001E-3</v>
      </c>
      <c r="N12" s="1">
        <v>314.44268</v>
      </c>
      <c r="O12" s="1">
        <v>625.43893000000003</v>
      </c>
      <c r="P12" s="1">
        <v>4.3462899999999998</v>
      </c>
      <c r="Q12" s="1">
        <v>14.62013</v>
      </c>
      <c r="R12" s="1">
        <v>9.4316600000000008</v>
      </c>
      <c r="S12" s="1">
        <v>13.914009999999999</v>
      </c>
      <c r="T12" s="2">
        <f t="shared" si="0"/>
        <v>1.143452311149219</v>
      </c>
      <c r="U12" s="1">
        <v>8.9761299999999995</v>
      </c>
      <c r="V12" s="2">
        <f t="shared" si="1"/>
        <v>0.95308913378216265</v>
      </c>
      <c r="W12" s="1">
        <v>0.11745999999999999</v>
      </c>
      <c r="Y12" s="1">
        <v>325.98612000000003</v>
      </c>
      <c r="Z12" s="1">
        <v>53.580170000000003</v>
      </c>
      <c r="AA12" s="1">
        <v>22141.832149999998</v>
      </c>
      <c r="AB12" s="1">
        <v>29529.577300000001</v>
      </c>
      <c r="AC12" s="1">
        <v>1.3174600000000001</v>
      </c>
      <c r="AD12" s="1">
        <v>8.9999999999999998E-4</v>
      </c>
      <c r="AE12" s="1">
        <v>22669.152610000001</v>
      </c>
      <c r="AF12" s="1">
        <v>0.95662000000000003</v>
      </c>
      <c r="AG12" s="1">
        <v>1.5399999999999999E-3</v>
      </c>
      <c r="AH12" s="1">
        <v>2.2599999999999999E-3</v>
      </c>
      <c r="AI12" s="1">
        <v>2046.9930999999999</v>
      </c>
      <c r="AJ12" s="1">
        <v>88981.752980000005</v>
      </c>
      <c r="AK12" s="1">
        <v>3.8999999999999999E-4</v>
      </c>
      <c r="AL12" s="1">
        <v>0</v>
      </c>
      <c r="AM12" s="1">
        <v>0.99680999999999997</v>
      </c>
      <c r="AN12" s="1">
        <v>0.96921999999999997</v>
      </c>
      <c r="AO12" s="1" t="s">
        <v>52</v>
      </c>
      <c r="AP12" s="1" t="s">
        <v>53</v>
      </c>
      <c r="AQ12" s="1" t="s">
        <v>54</v>
      </c>
      <c r="AR12" s="1" t="s">
        <v>55</v>
      </c>
      <c r="AS12" s="1"/>
    </row>
    <row r="13" spans="1:45">
      <c r="A13" s="58"/>
      <c r="B13" s="7">
        <v>14</v>
      </c>
      <c r="C13" s="1">
        <v>27.292649999999998</v>
      </c>
      <c r="D13" s="1">
        <v>8019.8046100000001</v>
      </c>
      <c r="E13" s="1">
        <v>291.88103000000001</v>
      </c>
      <c r="F13" s="1">
        <v>2936.9217800000001</v>
      </c>
      <c r="G13" s="1">
        <v>1006.98582</v>
      </c>
      <c r="H13" s="1">
        <v>10.12308</v>
      </c>
      <c r="I13" s="1">
        <v>0.15185999999999999</v>
      </c>
      <c r="J13" s="1">
        <v>0.15234</v>
      </c>
      <c r="K13" s="1">
        <v>928.63301000000001</v>
      </c>
      <c r="L13" s="1">
        <v>78.348330000000004</v>
      </c>
      <c r="M13" s="1">
        <v>4.4900000000000001E-3</v>
      </c>
      <c r="N13" s="1">
        <v>313.69256999999999</v>
      </c>
      <c r="O13" s="1">
        <v>687.61495000000002</v>
      </c>
      <c r="P13" s="1">
        <v>5.8260300000000003</v>
      </c>
      <c r="Q13" s="1">
        <v>23.70899</v>
      </c>
      <c r="R13" s="1">
        <v>15.285439999999999</v>
      </c>
      <c r="S13" s="1">
        <v>21.907679999999999</v>
      </c>
      <c r="T13" s="2">
        <f t="shared" si="0"/>
        <v>1.3405963886722494</v>
      </c>
      <c r="U13" s="1">
        <v>14.12412</v>
      </c>
      <c r="V13" s="2">
        <f t="shared" si="1"/>
        <v>1.1499613987180517</v>
      </c>
      <c r="W13" s="1">
        <v>0.15717999999999999</v>
      </c>
      <c r="Y13" s="1">
        <v>324.15870000000001</v>
      </c>
      <c r="Z13" s="1">
        <v>53.279809999999998</v>
      </c>
      <c r="AA13" s="1">
        <v>22017.709180000002</v>
      </c>
      <c r="AB13" s="1">
        <v>29553.219160000001</v>
      </c>
      <c r="AC13" s="1">
        <v>1.31497</v>
      </c>
      <c r="AD13" s="1">
        <v>8.8999999999999995E-4</v>
      </c>
      <c r="AE13" s="1">
        <v>22630.776000000002</v>
      </c>
      <c r="AF13" s="1">
        <v>0.95345999999999997</v>
      </c>
      <c r="AG13" s="1">
        <v>1.5299999999999999E-3</v>
      </c>
      <c r="AH13" s="1">
        <v>2.2599999999999999E-3</v>
      </c>
      <c r="AI13" s="1">
        <v>2040.5724</v>
      </c>
      <c r="AJ13" s="1">
        <v>88784.242199999993</v>
      </c>
      <c r="AK13" s="1">
        <v>3.8999999999999999E-4</v>
      </c>
      <c r="AL13" s="1">
        <v>0</v>
      </c>
      <c r="AM13" s="1">
        <v>0.99680999999999997</v>
      </c>
      <c r="AN13" s="1">
        <v>0.96921999999999997</v>
      </c>
      <c r="AO13" s="1" t="s">
        <v>52</v>
      </c>
      <c r="AP13" s="1" t="s">
        <v>53</v>
      </c>
      <c r="AQ13" s="1" t="s">
        <v>54</v>
      </c>
      <c r="AR13" s="1" t="s">
        <v>55</v>
      </c>
      <c r="AS13" s="1"/>
    </row>
    <row r="14" spans="1:45">
      <c r="A14" s="58"/>
      <c r="B14" s="7">
        <v>16</v>
      </c>
      <c r="C14" s="1">
        <v>27.44651</v>
      </c>
      <c r="D14" s="1">
        <v>8065.0155800000002</v>
      </c>
      <c r="E14" s="1">
        <v>291.16620999999998</v>
      </c>
      <c r="F14" s="1">
        <v>2806.1538500000001</v>
      </c>
      <c r="G14" s="1">
        <v>1402.7219500000001</v>
      </c>
      <c r="H14" s="1">
        <v>9.4226200000000002</v>
      </c>
      <c r="I14" s="1">
        <v>4.0400200000000002</v>
      </c>
      <c r="J14" s="1">
        <v>4.0529500000000001</v>
      </c>
      <c r="K14" s="1">
        <v>986.69057999999995</v>
      </c>
      <c r="L14" s="1">
        <v>415.91207000000003</v>
      </c>
      <c r="M14" s="1">
        <v>0.1193</v>
      </c>
      <c r="N14" s="1">
        <v>279.34518000000003</v>
      </c>
      <c r="O14" s="1">
        <v>137.51581999999999</v>
      </c>
      <c r="P14" s="1">
        <v>9.6444100000000006</v>
      </c>
      <c r="Q14" s="1">
        <v>25.161930000000002</v>
      </c>
      <c r="R14" s="1">
        <v>16.232330000000001</v>
      </c>
      <c r="S14" s="1">
        <v>23.065909999999999</v>
      </c>
      <c r="T14" s="2">
        <f t="shared" si="0"/>
        <v>1.362970593138195</v>
      </c>
      <c r="U14" s="1">
        <v>14.88015</v>
      </c>
      <c r="V14" s="2">
        <f t="shared" si="1"/>
        <v>1.1726073091563614</v>
      </c>
      <c r="W14" s="1">
        <v>4.1816599999999999</v>
      </c>
      <c r="Y14" s="1">
        <v>325.98612000000003</v>
      </c>
      <c r="Z14" s="1">
        <v>53.580170000000003</v>
      </c>
      <c r="AA14" s="1">
        <v>22141.832149999998</v>
      </c>
      <c r="AB14" s="1">
        <v>29529.577300000001</v>
      </c>
      <c r="AC14" s="1">
        <v>1.3174600000000001</v>
      </c>
      <c r="AD14" s="1">
        <v>8.9999999999999998E-4</v>
      </c>
      <c r="AE14" s="1">
        <v>22669.152610000001</v>
      </c>
      <c r="AF14" s="1">
        <v>0.95662000000000003</v>
      </c>
      <c r="AG14" s="1">
        <v>1.5399999999999999E-3</v>
      </c>
      <c r="AH14" s="1">
        <v>2.2599999999999999E-3</v>
      </c>
      <c r="AI14" s="1">
        <v>2046.9930999999999</v>
      </c>
      <c r="AJ14" s="1">
        <v>88981.752980000005</v>
      </c>
      <c r="AK14" s="1">
        <v>3.8999999999999999E-4</v>
      </c>
      <c r="AL14" s="1">
        <v>0</v>
      </c>
      <c r="AM14" s="1">
        <v>0.99680999999999997</v>
      </c>
      <c r="AN14" s="1">
        <v>0.96921999999999997</v>
      </c>
      <c r="AO14" s="1" t="s">
        <v>52</v>
      </c>
      <c r="AP14" s="1" t="s">
        <v>53</v>
      </c>
      <c r="AQ14" s="1" t="s">
        <v>54</v>
      </c>
      <c r="AR14" s="1" t="s">
        <v>55</v>
      </c>
      <c r="AS14" s="1"/>
    </row>
  </sheetData>
  <sortState ref="B2:CD13">
    <sortCondition descending="1" ref="B2:B13"/>
  </sortState>
  <mergeCells count="2">
    <mergeCell ref="A2:A7"/>
    <mergeCell ref="A9:A1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I15" sqref="I15"/>
    </sheetView>
  </sheetViews>
  <sheetFormatPr defaultRowHeight="13.5"/>
  <sheetData>
    <row r="1" spans="1:8">
      <c r="A1" s="59"/>
      <c r="B1" s="59"/>
      <c r="C1" s="59">
        <v>6</v>
      </c>
      <c r="D1" s="59">
        <v>8</v>
      </c>
      <c r="E1" s="59">
        <v>10</v>
      </c>
      <c r="F1" s="59">
        <v>12</v>
      </c>
      <c r="G1" s="59">
        <v>14</v>
      </c>
      <c r="H1" s="59">
        <v>16</v>
      </c>
    </row>
    <row r="2" spans="1:8">
      <c r="A2" s="59"/>
      <c r="B2" s="60" t="s">
        <v>81</v>
      </c>
      <c r="C2" s="59" t="s">
        <v>82</v>
      </c>
      <c r="D2" s="59" t="s">
        <v>83</v>
      </c>
      <c r="E2" s="59" t="s">
        <v>84</v>
      </c>
      <c r="F2" s="59" t="s">
        <v>85</v>
      </c>
      <c r="G2" s="59" t="s">
        <v>86</v>
      </c>
      <c r="H2" s="59" t="s">
        <v>87</v>
      </c>
    </row>
    <row r="3" spans="1:8">
      <c r="A3" s="61" t="s">
        <v>88</v>
      </c>
      <c r="B3" s="60" t="s">
        <v>89</v>
      </c>
      <c r="C3" s="59">
        <v>9.5559999999999992</v>
      </c>
      <c r="D3" s="59">
        <v>9.9589999999999996</v>
      </c>
      <c r="E3" s="59">
        <v>8.6609999999999996</v>
      </c>
      <c r="F3" s="59">
        <v>8.9459999999999997</v>
      </c>
      <c r="G3" s="59">
        <v>9.3170000000000002</v>
      </c>
      <c r="H3" s="59">
        <v>9.2929999999999993</v>
      </c>
    </row>
    <row r="4" spans="1:8">
      <c r="A4" s="61"/>
      <c r="B4" s="60" t="s">
        <v>90</v>
      </c>
      <c r="C4" s="60">
        <v>1.34</v>
      </c>
      <c r="D4" s="60">
        <v>1.35</v>
      </c>
      <c r="E4" s="60">
        <v>0.56000000000000005</v>
      </c>
      <c r="F4" s="60">
        <v>0.69</v>
      </c>
      <c r="G4" s="60">
        <v>0.65</v>
      </c>
      <c r="H4" s="60">
        <v>0.73</v>
      </c>
    </row>
    <row r="5" spans="1:8">
      <c r="A5" s="61"/>
      <c r="B5" s="62" t="s">
        <v>91</v>
      </c>
      <c r="C5" s="62">
        <v>0.34</v>
      </c>
      <c r="D5" s="62">
        <v>1.1499999999999999</v>
      </c>
      <c r="E5" s="62">
        <v>-1.47</v>
      </c>
      <c r="F5" s="62">
        <v>-0.89</v>
      </c>
      <c r="G5" s="63">
        <v>-0.15</v>
      </c>
      <c r="H5" s="62">
        <v>-0.2</v>
      </c>
    </row>
    <row r="6" spans="1:8">
      <c r="A6" s="61"/>
      <c r="B6" s="59" t="s">
        <v>92</v>
      </c>
      <c r="C6" s="64">
        <v>-0.71600000000000019</v>
      </c>
      <c r="D6" s="64">
        <v>-0.70600000000000041</v>
      </c>
      <c r="E6" s="64">
        <v>-1.4959999999999996</v>
      </c>
      <c r="F6" s="64">
        <v>-1.3660000000000005</v>
      </c>
      <c r="G6" s="64">
        <v>-1.4059999999999997</v>
      </c>
      <c r="H6" s="64">
        <v>-1.3259999999999996</v>
      </c>
    </row>
    <row r="7" spans="1:8">
      <c r="A7" s="61"/>
      <c r="B7" s="59" t="s">
        <v>93</v>
      </c>
      <c r="C7" s="64">
        <v>0.91699999999999982</v>
      </c>
      <c r="D7" s="64">
        <v>0.9269999999999996</v>
      </c>
      <c r="E7" s="64">
        <v>0.13700000000000045</v>
      </c>
      <c r="F7" s="64">
        <v>0.26699999999999946</v>
      </c>
      <c r="G7" s="64">
        <v>0.22700000000000031</v>
      </c>
      <c r="H7" s="64">
        <v>0.30700000000000038</v>
      </c>
    </row>
    <row r="8" spans="1:8">
      <c r="A8" s="59"/>
      <c r="B8" s="60"/>
      <c r="C8" s="59" t="s">
        <v>94</v>
      </c>
      <c r="D8" s="59" t="s">
        <v>95</v>
      </c>
      <c r="E8" s="59" t="s">
        <v>96</v>
      </c>
      <c r="F8" s="59" t="s">
        <v>97</v>
      </c>
      <c r="G8" s="59" t="s">
        <v>98</v>
      </c>
      <c r="H8" s="59" t="s">
        <v>99</v>
      </c>
    </row>
    <row r="9" spans="1:8">
      <c r="A9" s="65" t="s">
        <v>100</v>
      </c>
      <c r="B9" s="60" t="s">
        <v>101</v>
      </c>
      <c r="C9" s="59">
        <v>9.6489999999999991</v>
      </c>
      <c r="D9" s="59">
        <v>9.8460000000000001</v>
      </c>
      <c r="E9" s="59">
        <v>8.8699999999999992</v>
      </c>
      <c r="F9" s="59">
        <v>9.8680000000000003</v>
      </c>
      <c r="G9" s="59">
        <v>9.9269999999999996</v>
      </c>
      <c r="H9" s="59">
        <v>9.7379999999999995</v>
      </c>
    </row>
    <row r="10" spans="1:8">
      <c r="A10" s="65"/>
      <c r="B10" s="60" t="s">
        <v>102</v>
      </c>
      <c r="C10" s="60">
        <v>1.36</v>
      </c>
      <c r="D10" s="60">
        <v>1.3</v>
      </c>
      <c r="E10" s="60">
        <v>0.68</v>
      </c>
      <c r="F10" s="60">
        <v>0.92</v>
      </c>
      <c r="G10" s="60">
        <v>1.1200000000000001</v>
      </c>
      <c r="H10" s="60">
        <v>1.1000000000000001</v>
      </c>
    </row>
    <row r="11" spans="1:8">
      <c r="A11" s="65"/>
      <c r="B11" s="62" t="s">
        <v>91</v>
      </c>
      <c r="C11" s="62">
        <v>0.52</v>
      </c>
      <c r="D11" s="62">
        <v>0.92</v>
      </c>
      <c r="E11" s="62">
        <v>-1.06</v>
      </c>
      <c r="F11" s="62">
        <v>0.93</v>
      </c>
      <c r="G11" s="62">
        <v>1.06</v>
      </c>
      <c r="H11" s="62">
        <v>-0.02</v>
      </c>
    </row>
    <row r="12" spans="1:8">
      <c r="A12" s="65"/>
      <c r="B12" s="59" t="s">
        <v>92</v>
      </c>
      <c r="C12" s="64">
        <v>-0.69599999999999973</v>
      </c>
      <c r="D12" s="64">
        <v>-0.75600000000000023</v>
      </c>
      <c r="E12" s="64">
        <v>-1.3760000000000003</v>
      </c>
      <c r="F12" s="64">
        <v>-1.1360000000000001</v>
      </c>
      <c r="G12" s="64">
        <v>-0.93599999999999994</v>
      </c>
      <c r="H12" s="64">
        <v>-0.95600000000000041</v>
      </c>
    </row>
    <row r="13" spans="1:8">
      <c r="A13" s="65"/>
      <c r="B13" s="59" t="s">
        <v>93</v>
      </c>
      <c r="C13" s="64">
        <v>0.93700000000000028</v>
      </c>
      <c r="D13" s="64">
        <v>0.87699999999999978</v>
      </c>
      <c r="E13" s="64">
        <v>0.25699999999999967</v>
      </c>
      <c r="F13" s="64">
        <v>0.49699999999999989</v>
      </c>
      <c r="G13" s="64">
        <v>0.69700000000000006</v>
      </c>
      <c r="H13" s="64">
        <v>0.6769999999999996</v>
      </c>
    </row>
  </sheetData>
  <mergeCells count="2">
    <mergeCell ref="A3:A7"/>
    <mergeCell ref="A9:A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CO2Calc</vt:lpstr>
      <vt:lpstr>Sheet2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HCXU</dc:creator>
  <cp:lastModifiedBy>HCXU</cp:lastModifiedBy>
  <dcterms:created xsi:type="dcterms:W3CDTF">2018-07-01T10:57:01Z</dcterms:created>
  <dcterms:modified xsi:type="dcterms:W3CDTF">2018-07-05T08:08:39Z</dcterms:modified>
</cp:coreProperties>
</file>